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525" windowWidth="14805" windowHeight="7590"/>
  </bookViews>
  <sheets>
    <sheet name="НПр-т РБ 06.05.2026" sheetId="9" r:id="rId1"/>
  </sheets>
  <calcPr calcId="162913"/>
</workbook>
</file>

<file path=xl/calcChain.xml><?xml version="1.0" encoding="utf-8"?>
<calcChain xmlns="http://schemas.openxmlformats.org/spreadsheetml/2006/main">
  <c r="G130" i="9" l="1"/>
  <c r="H128" i="9"/>
  <c r="G128" i="9"/>
  <c r="H127" i="9"/>
  <c r="G127" i="9"/>
  <c r="H126" i="9"/>
  <c r="G126" i="9"/>
  <c r="H125" i="9"/>
  <c r="G125" i="9"/>
  <c r="H124" i="9"/>
  <c r="G124" i="9"/>
  <c r="H123" i="9"/>
  <c r="G123" i="9"/>
  <c r="H122" i="9"/>
  <c r="G122" i="9"/>
  <c r="H121" i="9"/>
  <c r="G121" i="9"/>
  <c r="H120" i="9"/>
  <c r="G120" i="9"/>
  <c r="H119" i="9"/>
  <c r="G119" i="9"/>
  <c r="H118" i="9"/>
  <c r="G118" i="9"/>
  <c r="H117" i="9"/>
  <c r="G117" i="9"/>
  <c r="H116" i="9"/>
  <c r="G116" i="9"/>
  <c r="H115" i="9"/>
  <c r="G115" i="9"/>
  <c r="H114" i="9"/>
  <c r="G114" i="9"/>
  <c r="H113" i="9"/>
  <c r="G113" i="9"/>
  <c r="H112" i="9"/>
  <c r="G112" i="9"/>
  <c r="H111" i="9"/>
  <c r="G111" i="9"/>
  <c r="H110" i="9"/>
  <c r="G110" i="9"/>
  <c r="H109" i="9"/>
  <c r="G109" i="9"/>
  <c r="H108" i="9"/>
  <c r="G108" i="9"/>
  <c r="H107" i="9"/>
  <c r="G107" i="9"/>
  <c r="H106" i="9"/>
  <c r="G106" i="9"/>
  <c r="H105" i="9"/>
  <c r="G105" i="9"/>
  <c r="H103" i="9"/>
  <c r="G103" i="9"/>
  <c r="H102" i="9"/>
  <c r="G102" i="9"/>
  <c r="H101" i="9"/>
  <c r="G101" i="9"/>
  <c r="H100" i="9"/>
  <c r="G100" i="9"/>
  <c r="H99" i="9"/>
  <c r="G99" i="9"/>
  <c r="H98" i="9"/>
  <c r="G98" i="9"/>
  <c r="H97" i="9"/>
  <c r="G97" i="9"/>
  <c r="H96" i="9"/>
  <c r="G96" i="9"/>
  <c r="H95" i="9"/>
  <c r="G95" i="9"/>
  <c r="H94" i="9"/>
  <c r="G94" i="9"/>
  <c r="H93" i="9"/>
  <c r="G93" i="9"/>
  <c r="H92" i="9"/>
  <c r="G92" i="9"/>
  <c r="H91" i="9"/>
  <c r="G91" i="9"/>
  <c r="H90" i="9"/>
  <c r="G90" i="9"/>
  <c r="H89" i="9"/>
  <c r="G89" i="9"/>
  <c r="H88" i="9"/>
  <c r="G88" i="9"/>
  <c r="H87" i="9"/>
  <c r="G87" i="9"/>
  <c r="H86" i="9"/>
  <c r="G86" i="9"/>
  <c r="H85" i="9"/>
  <c r="G85" i="9"/>
  <c r="H84" i="9"/>
  <c r="G84" i="9"/>
  <c r="H83" i="9"/>
  <c r="G83" i="9"/>
  <c r="H82" i="9"/>
  <c r="G82" i="9"/>
  <c r="H81" i="9"/>
  <c r="G81" i="9"/>
  <c r="H80" i="9"/>
  <c r="G80" i="9"/>
  <c r="H79" i="9"/>
  <c r="G79" i="9"/>
  <c r="H78" i="9"/>
  <c r="G78" i="9"/>
  <c r="H77" i="9"/>
  <c r="G77" i="9"/>
  <c r="H76" i="9"/>
  <c r="G76" i="9"/>
  <c r="H75" i="9"/>
  <c r="G75" i="9"/>
  <c r="H74" i="9"/>
  <c r="G74" i="9"/>
  <c r="H73" i="9"/>
  <c r="G73" i="9"/>
  <c r="H72" i="9"/>
  <c r="G72" i="9"/>
  <c r="H71" i="9"/>
  <c r="G71" i="9"/>
  <c r="H70" i="9"/>
  <c r="G70" i="9"/>
  <c r="H69" i="9"/>
  <c r="G69" i="9"/>
  <c r="H68" i="9"/>
  <c r="G68" i="9"/>
  <c r="H67" i="9"/>
  <c r="G67" i="9"/>
  <c r="H66" i="9"/>
  <c r="G66" i="9"/>
  <c r="H65" i="9"/>
  <c r="G65" i="9"/>
  <c r="H64" i="9"/>
  <c r="G64" i="9"/>
  <c r="H63" i="9"/>
  <c r="G63" i="9"/>
  <c r="H62" i="9"/>
  <c r="G62" i="9"/>
  <c r="H60" i="9"/>
  <c r="G60" i="9"/>
  <c r="H59" i="9"/>
  <c r="G59" i="9"/>
  <c r="H58" i="9"/>
  <c r="G58" i="9"/>
  <c r="H57" i="9"/>
  <c r="G57" i="9"/>
  <c r="H56" i="9"/>
  <c r="G56" i="9"/>
  <c r="H55" i="9"/>
  <c r="G55" i="9"/>
  <c r="H54" i="9"/>
  <c r="G54" i="9"/>
  <c r="H53" i="9"/>
  <c r="G53" i="9"/>
  <c r="H52" i="9"/>
  <c r="G52" i="9"/>
  <c r="H51" i="9"/>
  <c r="G51" i="9"/>
  <c r="H50" i="9"/>
  <c r="G50" i="9"/>
  <c r="H49" i="9"/>
  <c r="G49" i="9"/>
  <c r="H48" i="9"/>
  <c r="G48" i="9"/>
  <c r="H47" i="9"/>
  <c r="G47" i="9"/>
  <c r="H46" i="9"/>
  <c r="G46" i="9"/>
  <c r="H44" i="9"/>
  <c r="G44" i="9"/>
  <c r="H43" i="9"/>
  <c r="G43" i="9"/>
  <c r="H42" i="9"/>
  <c r="G42" i="9"/>
  <c r="H41" i="9"/>
  <c r="G41" i="9"/>
  <c r="H40" i="9"/>
  <c r="G40" i="9"/>
  <c r="H38" i="9"/>
  <c r="G38" i="9"/>
  <c r="H37" i="9"/>
  <c r="G37" i="9"/>
  <c r="H36" i="9"/>
  <c r="G36" i="9"/>
  <c r="H35" i="9"/>
  <c r="G35" i="9"/>
  <c r="H34" i="9"/>
  <c r="G34" i="9"/>
  <c r="H33" i="9"/>
  <c r="G33" i="9"/>
  <c r="H32" i="9"/>
  <c r="G32" i="9"/>
  <c r="H31" i="9"/>
  <c r="G31" i="9"/>
  <c r="H28" i="9"/>
  <c r="G28" i="9"/>
  <c r="H27" i="9"/>
  <c r="G27" i="9"/>
  <c r="H25" i="9"/>
  <c r="G25" i="9"/>
  <c r="H23" i="9"/>
  <c r="G23" i="9"/>
  <c r="H22" i="9"/>
  <c r="E22" i="9"/>
  <c r="G22" i="9" s="1"/>
  <c r="H21" i="9"/>
  <c r="G21" i="9"/>
  <c r="H19" i="9"/>
  <c r="G19" i="9"/>
  <c r="H18" i="9"/>
  <c r="G18" i="9"/>
  <c r="H17" i="9"/>
  <c r="G17" i="9"/>
</calcChain>
</file>

<file path=xl/sharedStrings.xml><?xml version="1.0" encoding="utf-8"?>
<sst xmlns="http://schemas.openxmlformats.org/spreadsheetml/2006/main" count="254" uniqueCount="252">
  <si>
    <t>УТВЕРЖДЕНО</t>
  </si>
  <si>
    <t>стоматологическая поликлиника г.Бреста"</t>
  </si>
  <si>
    <t xml:space="preserve">ПРЕЙСКУРАНТ                                                                                              </t>
  </si>
  <si>
    <t>на платные медицинские услуги по стоматологии</t>
  </si>
  <si>
    <t>(ортодонтические, зуботехнические)</t>
  </si>
  <si>
    <t>для ГРАЖДАН РБ</t>
  </si>
  <si>
    <t>№ п/п</t>
  </si>
  <si>
    <t>Наименование услуги</t>
  </si>
  <si>
    <t>Тариф, руб.</t>
  </si>
  <si>
    <t>в т.ч. НДС</t>
  </si>
  <si>
    <t>Стои-мость материа-лов, руб.</t>
  </si>
  <si>
    <t>Итого стоимость услуги, руб.</t>
  </si>
  <si>
    <t>1.1.</t>
  </si>
  <si>
    <t>1.1.1.</t>
  </si>
  <si>
    <t>1.1.2.</t>
  </si>
  <si>
    <t>1.1.3.</t>
  </si>
  <si>
    <t>1.2.</t>
  </si>
  <si>
    <t>Стоматология ортодонтическая (клиническая часть ортодонтического стоматологического лечения)</t>
  </si>
  <si>
    <t>5.1.</t>
  </si>
  <si>
    <t>5.1.1.</t>
  </si>
  <si>
    <t>5.1.2.</t>
  </si>
  <si>
    <t>5.1.3.</t>
  </si>
  <si>
    <t>5.1.4.</t>
  </si>
  <si>
    <t>5.1.5.</t>
  </si>
  <si>
    <t>5.1.6.</t>
  </si>
  <si>
    <t>5.1.7.</t>
  </si>
  <si>
    <t>5.1.8.</t>
  </si>
  <si>
    <t>5.2.</t>
  </si>
  <si>
    <t>5.3.</t>
  </si>
  <si>
    <t>5.3.3.</t>
  </si>
  <si>
    <t>5.3.4.</t>
  </si>
  <si>
    <t>5.3.6.</t>
  </si>
  <si>
    <t>5.3.7.</t>
  </si>
  <si>
    <t>5.3.8.</t>
  </si>
  <si>
    <t>5.3.9.</t>
  </si>
  <si>
    <t>5.3.10.</t>
  </si>
  <si>
    <t>5.3.11.</t>
  </si>
  <si>
    <t>5.3.12.</t>
  </si>
  <si>
    <t>5.3.13.</t>
  </si>
  <si>
    <t>5.4.</t>
  </si>
  <si>
    <t>5.4.1.</t>
  </si>
  <si>
    <t>5.4.2.</t>
  </si>
  <si>
    <t>5.4.3.</t>
  </si>
  <si>
    <t>5.4.4.</t>
  </si>
  <si>
    <t>5.4.6.</t>
  </si>
  <si>
    <t>5.4.7.</t>
  </si>
  <si>
    <t>5.4.8.</t>
  </si>
  <si>
    <t>5.4.9.</t>
  </si>
  <si>
    <t>5.4.10.</t>
  </si>
  <si>
    <t>5.4.11.</t>
  </si>
  <si>
    <t>5.4.12.</t>
  </si>
  <si>
    <t>5.4.13.</t>
  </si>
  <si>
    <t>5.4.14.</t>
  </si>
  <si>
    <t>5.4.15.</t>
  </si>
  <si>
    <t>5.4.16.</t>
  </si>
  <si>
    <t>5.4.17.</t>
  </si>
  <si>
    <t>5.4.18.</t>
  </si>
  <si>
    <t>5.4.19.</t>
  </si>
  <si>
    <t>5.4.20.</t>
  </si>
  <si>
    <t>5.4.22.</t>
  </si>
  <si>
    <t>5.4.23.</t>
  </si>
  <si>
    <t>5.4.24.</t>
  </si>
  <si>
    <t>5.4.25.</t>
  </si>
  <si>
    <t>5.4.26.</t>
  </si>
  <si>
    <t>5.4.27.</t>
  </si>
  <si>
    <t>5.4.28.</t>
  </si>
  <si>
    <t>5.4.29.</t>
  </si>
  <si>
    <t>5.4.30.</t>
  </si>
  <si>
    <t>5.4.31.</t>
  </si>
  <si>
    <t>5.4.32.</t>
  </si>
  <si>
    <t>5.4.33.</t>
  </si>
  <si>
    <t>5.4.34.</t>
  </si>
  <si>
    <t>5.4.35.</t>
  </si>
  <si>
    <t>5.4.36.</t>
  </si>
  <si>
    <t>5.4.37.</t>
  </si>
  <si>
    <t>5.4.38.</t>
  </si>
  <si>
    <t>6.15.</t>
  </si>
  <si>
    <t>6.15.7.</t>
  </si>
  <si>
    <t>6.15.9.</t>
  </si>
  <si>
    <t>Основание:</t>
  </si>
  <si>
    <t>Главный бухгалтер</t>
  </si>
  <si>
    <t>М.В.Янкович</t>
  </si>
  <si>
    <t>Экономист в/б</t>
  </si>
  <si>
    <t>Стоматологические обследования и консультации:</t>
  </si>
  <si>
    <t>Оценка результатов исследований:</t>
  </si>
  <si>
    <t>1.2.1.</t>
  </si>
  <si>
    <t>1.2.2.</t>
  </si>
  <si>
    <t>1.2.3.</t>
  </si>
  <si>
    <t>1.6.</t>
  </si>
  <si>
    <t>Получение оттисков челюстей:</t>
  </si>
  <si>
    <t>1.7.</t>
  </si>
  <si>
    <t>Отливка моделей:</t>
  </si>
  <si>
    <t>1.7.1.</t>
  </si>
  <si>
    <t>Съемные и несъемные ортодонтические протезы:</t>
  </si>
  <si>
    <t>5.2.1.</t>
  </si>
  <si>
    <t>5.2.2.</t>
  </si>
  <si>
    <t>5.2.3.</t>
  </si>
  <si>
    <t>5.2.4.</t>
  </si>
  <si>
    <t>5.2.5.</t>
  </si>
  <si>
    <t>5.3.1.</t>
  </si>
  <si>
    <t>5.3.15.</t>
  </si>
  <si>
    <t>5.3.16.</t>
  </si>
  <si>
    <t>5.3.17.</t>
  </si>
  <si>
    <t>Несъемные ортодонтические аппараты:</t>
  </si>
  <si>
    <t>5.4.39.</t>
  </si>
  <si>
    <t>5.4.40.</t>
  </si>
  <si>
    <t>5.4.41.</t>
  </si>
  <si>
    <t>5.4.42.</t>
  </si>
  <si>
    <t>6.15.10</t>
  </si>
  <si>
    <t>6.15.11</t>
  </si>
  <si>
    <t>6.15.12</t>
  </si>
  <si>
    <t>6.15.13</t>
  </si>
  <si>
    <t>6.15.14</t>
  </si>
  <si>
    <t>6.15.15</t>
  </si>
  <si>
    <t>6.15.16</t>
  </si>
  <si>
    <t>6.15.17</t>
  </si>
  <si>
    <t>6.15.18</t>
  </si>
  <si>
    <t>6.15.19</t>
  </si>
  <si>
    <t>6.15.20</t>
  </si>
  <si>
    <t>6.15.21</t>
  </si>
  <si>
    <t>6.15.22</t>
  </si>
  <si>
    <t>6.15.23</t>
  </si>
  <si>
    <t>6.15.24</t>
  </si>
  <si>
    <t>6.15.25</t>
  </si>
  <si>
    <t>6.15.26</t>
  </si>
  <si>
    <t>6.15.27</t>
  </si>
  <si>
    <t>Осмотр пациента при первичном обращении</t>
  </si>
  <si>
    <t>Осмотр пациента при повторном обращении</t>
  </si>
  <si>
    <t>Консультация врача-стоматолога</t>
  </si>
  <si>
    <t>Дентальных рентгенограмм, панорамных (ортопан-томограмм), заключений врачей-рентгенологов по проведенным рентгенисследованиям</t>
  </si>
  <si>
    <t>Дополнительных методов исследования, медицинского фотографирования, заключений врачей-специалистов</t>
  </si>
  <si>
    <r>
      <t xml:space="preserve">Избирательное пришлифовывание </t>
    </r>
    <r>
      <rPr>
        <b/>
        <u/>
        <sz val="11"/>
        <color indexed="8"/>
        <rFont val="Times New Roman"/>
        <family val="1"/>
        <charset val="204"/>
      </rPr>
      <t>одного зуба</t>
    </r>
  </si>
  <si>
    <t>Общие ортодонтические мероприятия:</t>
  </si>
  <si>
    <t>Съемные ортодонтические аппараты:</t>
  </si>
  <si>
    <t>Ортодонтические протезы и аппараты:</t>
  </si>
  <si>
    <t>Общие стоматологические мероприятия (терапевтич,амбулаторно-хирургич,ортопедич,ортодонтические)</t>
  </si>
  <si>
    <t>Отливка моделей из гипса</t>
  </si>
  <si>
    <t>Телерентгенограмм, конусно-лучевых компьютерных томограмм (далее-КЛКТ)</t>
  </si>
  <si>
    <t>Получение оттисков из альгинатной массы</t>
  </si>
  <si>
    <t>1.8.</t>
  </si>
  <si>
    <t>определение конструктивной окклюзии</t>
  </si>
  <si>
    <t>обучение технике проведения миотерапии челюстно-лицевой области</t>
  </si>
  <si>
    <t>контроль выполнения массажа челюстно-лицевой области</t>
  </si>
  <si>
    <t>измерение диагностических моделей одного зубного ряда</t>
  </si>
  <si>
    <t xml:space="preserve">измерение угловых и линейных размеров боковой или передней телерентгенограммы </t>
  </si>
  <si>
    <t>антропометрия лица</t>
  </si>
  <si>
    <t>фотографирование лица, зубных рядов, зубов (первичное)</t>
  </si>
  <si>
    <t>фотографирование лица, зубных рядов, зубов (повторное)</t>
  </si>
  <si>
    <t>гравировка гипсовых моделей для изготовления двухчелюстных аппаратов</t>
  </si>
  <si>
    <t>снятие одной ортодонтической коронки (кольца)</t>
  </si>
  <si>
    <t>припасовка одной ортодонтич.коронки (кольца)</t>
  </si>
  <si>
    <t>припасовка индивидуальной ложки</t>
  </si>
  <si>
    <t>сдача съемного протеза</t>
  </si>
  <si>
    <t>перебазировка съемного ортодонтического аппарата самотвердеющей пластмассой</t>
  </si>
  <si>
    <t>5.3.2.</t>
  </si>
  <si>
    <t>изготовление,примерка и фиксация индивидуальной (стандартной) подбородочной пращи с головной (шейной) фиксацией</t>
  </si>
  <si>
    <t>примерка и установка стандартной лицевой дуги с головной (шейной) фиксацией</t>
  </si>
  <si>
    <t>припасовка и сдача стандартного двухчелюстного функционального ортодонтического аппарата</t>
  </si>
  <si>
    <t>припасовка и сдача индивидуально изготовленного съемного одночелюстного ретенционного аппарата</t>
  </si>
  <si>
    <t xml:space="preserve">припасовка и сдача индивидуально изготовленного съемного двухчелюстного ретенционного аппарата </t>
  </si>
  <si>
    <t>активация и коррекция одного дополнительного элемента в одночелюстном ортодонтическом аппарате (пружина, изгиб, петля и другие элементы)</t>
  </si>
  <si>
    <t>примерка и сдача аппарата с обтурирующими элементами</t>
  </si>
  <si>
    <t xml:space="preserve">установка элайнеров </t>
  </si>
  <si>
    <t xml:space="preserve">активация при ношении элайнеров </t>
  </si>
  <si>
    <t xml:space="preserve">снятие несъемных элементов с поверхности зуба при использовании элайнеров </t>
  </si>
  <si>
    <t>апроксимальное сошлифовывание одного временного или постоянного зуба</t>
  </si>
  <si>
    <t>наложение эластических сепарационных лигатур</t>
  </si>
  <si>
    <t>установка разобщающей накладки на один зуб прямым способом</t>
  </si>
  <si>
    <t>припасовка и сдача аппарата Нансе или лингвальной дуги</t>
  </si>
  <si>
    <t>5.4.5.</t>
  </si>
  <si>
    <t>припасовка и сдача аппарата для дистализации моляров</t>
  </si>
  <si>
    <t>припасовка и сдача несъемных аппаратов для расширения верхней челюсти (Марко-Роса, McNamara, Haas, Hyrax, Дерихсвайлера)</t>
  </si>
  <si>
    <t>активация транспалатинальных элементов несъемного ортодонтического аппарата</t>
  </si>
  <si>
    <t>активация элементов ортодонтического аппарата к ортодонтическому имплантату</t>
  </si>
  <si>
    <t>припасовка и фиксация несъемного функционального аппарата (корректор класса II)</t>
  </si>
  <si>
    <t>припасовка и наложение стандартного губного бампера</t>
  </si>
  <si>
    <t xml:space="preserve">прямое позиционирование одного элемента брекет-системы </t>
  </si>
  <si>
    <t xml:space="preserve">непрямое позиционирование одного элемента брекет-системы </t>
  </si>
  <si>
    <t>фиксация одного элемента брекет-системы адгезионным материалом</t>
  </si>
  <si>
    <t>повторная фиксация одного элемента брекет-системы адгезионным материалом</t>
  </si>
  <si>
    <t xml:space="preserve">лигирование одного брекета самогигирующей брекет-системы </t>
  </si>
  <si>
    <t>фиксация ортодонтического замка методом прямого позиционирования</t>
  </si>
  <si>
    <t>фиксация одного элемента брекет-системы непрямым методом</t>
  </si>
  <si>
    <t>фиксация одной кнопки или стандартного накусочного элемента</t>
  </si>
  <si>
    <t>установка металлической (проволочной) лигатуры на один элемент брекет-системы</t>
  </si>
  <si>
    <t>5.4.21.</t>
  </si>
  <si>
    <t>установка эластической лигатуры на один элемент брекет-системы</t>
  </si>
  <si>
    <t>установка открывающей (закрывающей) пружины</t>
  </si>
  <si>
    <t>наложение межчелюстной эластической тяги</t>
  </si>
  <si>
    <t>наложение кросс-тяги</t>
  </si>
  <si>
    <t>наложение эластичного модуля</t>
  </si>
  <si>
    <t>установка одной проволочной дуги</t>
  </si>
  <si>
    <t>коррекция проволочной дуги</t>
  </si>
  <si>
    <t xml:space="preserve">изгибание одной петли на дуге 1, 2, 3-го порядка </t>
  </si>
  <si>
    <t xml:space="preserve">преформирование ортодонтической дуги </t>
  </si>
  <si>
    <t>изгибание проволочной дуги (Bendback)</t>
  </si>
  <si>
    <t>активация одной петли (изгиба) и на проволоч.дуге</t>
  </si>
  <si>
    <t xml:space="preserve">установка дополнительной ортодонтической дуги </t>
  </si>
  <si>
    <t xml:space="preserve">установка проволочного кантилевера </t>
  </si>
  <si>
    <t xml:space="preserve">установка зажимного стопора (стопора с крючком) на проволочной дуге </t>
  </si>
  <si>
    <t>снятие проволочной дуги</t>
  </si>
  <si>
    <t>снятие одного элемента брекет-системы</t>
  </si>
  <si>
    <t xml:space="preserve">фиксация защитного воска на одном элементе брекет-системы </t>
  </si>
  <si>
    <t>припасовка и фиксация стандартного несъемного ретейнера к одному зубу</t>
  </si>
  <si>
    <t>фиксация ротационной подушечки</t>
  </si>
  <si>
    <t>снятие ротационной подушечки</t>
  </si>
  <si>
    <t>профессиональная гигиена полости рта с брекетами (кольца, замки, дуги) в расчете на один зуб</t>
  </si>
  <si>
    <t>наложение одного звена эластической цепочки</t>
  </si>
  <si>
    <t>6.15.1.</t>
  </si>
  <si>
    <t>изготовление прикусного шаблона из воска</t>
  </si>
  <si>
    <t>6.15.6.</t>
  </si>
  <si>
    <t>изготовление восковой композиции базиса двучелюстного ортодонтического аппарата</t>
  </si>
  <si>
    <t>изготовление восковой композиции вестибулярного (щитового) ортодонтического аппарата</t>
  </si>
  <si>
    <t>6.15.8</t>
  </si>
  <si>
    <t>изготовление и постановка на модель кламмера Адамса</t>
  </si>
  <si>
    <t>изготовление и постановка на модель пуговчатого кламмера, дельтовидного кламмера</t>
  </si>
  <si>
    <t>изготовление и постановка на модель многозвеньевого кламмера на два зуба</t>
  </si>
  <si>
    <t>изготовление и постановка на модель вестибулярной дуги с полукруглыми петлями</t>
  </si>
  <si>
    <t>изготовление и постановка на модель вестибулярной дуги со сложными петлями (с изгибами)</t>
  </si>
  <si>
    <t>изготовление и постановка на модель дополнительных механических элементов (пружин, крючков и другого)</t>
  </si>
  <si>
    <t>изготовление и постановка на модель проволочного упора для языка</t>
  </si>
  <si>
    <t>изготовление и постановка на модель пружины Коффина (Коллера)</t>
  </si>
  <si>
    <t>изготовление и постановка на модель небного бюгеля (лингвальной дуги)</t>
  </si>
  <si>
    <t>изготовление и постановка на модель проволочной распорки (дистальной подковы)</t>
  </si>
  <si>
    <t>постановка ортодонтического винта с одной или двумя направляющими в восковую композицию базиса ортодонтического аппарата</t>
  </si>
  <si>
    <t>постановка трехмерного ортодонтического винта в восковую композицию базиса ортодонтического аппарата</t>
  </si>
  <si>
    <t>изготовление и постановка на модель проволочных элементов каркаса регулятора функций (по Френкелю)</t>
  </si>
  <si>
    <t>изготовление базиса одночелюстного ортодонтического аппарата методом горячей полимеризации</t>
  </si>
  <si>
    <t>изготовление базиса двучелюстного ортодонтического аппарата методом горячей полимеризации</t>
  </si>
  <si>
    <t>изготовление элементов ортодонтического аппарата из пластмассы (упор в небе, пилоты и другие элементы)</t>
  </si>
  <si>
    <t>починка, коррекция базиса съемного ортодонтического аппарата самотвердеющей пластмассой</t>
  </si>
  <si>
    <t>окончательная обработка и полировка съемного одночелюстного ортодонтического аппарата (протеза) без дополнительных элементов после изготовления, починки</t>
  </si>
  <si>
    <t>6.15.28</t>
  </si>
  <si>
    <r>
      <t>онократная</t>
    </r>
    <r>
      <rPr>
        <b/>
        <u/>
        <sz val="11"/>
        <color indexed="8"/>
        <rFont val="Times New Roman"/>
        <family val="1"/>
        <charset val="204"/>
      </rPr>
      <t xml:space="preserve"> пайка</t>
    </r>
    <r>
      <rPr>
        <sz val="11"/>
        <color indexed="8"/>
        <rFont val="Times New Roman"/>
        <family val="1"/>
        <charset val="204"/>
      </rPr>
      <t xml:space="preserve"> металлической детали несъемного ортодонтич.аппарата с предварительной подготовкой</t>
    </r>
  </si>
  <si>
    <t>6.20.</t>
  </si>
  <si>
    <t>Изготовление несъемных штампованно-паяных протезов из сплавов драгоценных металлов:</t>
  </si>
  <si>
    <t>6.20.1</t>
  </si>
  <si>
    <t>изготовление коронки штампованной</t>
  </si>
  <si>
    <t>припасовка и сдача индивидуально изготовленного двухчелюстного функционального ортодонтического аппарата</t>
  </si>
  <si>
    <t>Изготовление, примерка и фиксация индивидуальной (стандартной) подбородочной пращи с головн.(шейной) фиксацией из стандартных элементов</t>
  </si>
  <si>
    <t>активация механич.элемент.несъемного ортодонтичес-кого аппарата</t>
  </si>
  <si>
    <t>окончательная обработка и полировка съемного одночелю-стного ортодонтического аппарата (протеза) с дополнительными элементами после изготовления, починки</t>
  </si>
  <si>
    <t>окончательная обработка и полировка съемного двух-челюстного ортодонтического аппарата (протеза) после изготовления, починки</t>
  </si>
  <si>
    <t xml:space="preserve">      2. Постановление Министерства здравоохранения Республики Беларусь от 24.04.2024 № 75 "О нормах времени и расхода материалов на платные услуги по стоматологии"</t>
  </si>
  <si>
    <t>припасовка и сдача ортодонт.аппарата после починки</t>
  </si>
  <si>
    <t>клиническая коррекция одночелюстного или двухчелю-стного ортодонтического аппарата</t>
  </si>
  <si>
    <t>С.Н.Степанюк</t>
  </si>
  <si>
    <t>учреждения здравоохранения "Детская</t>
  </si>
  <si>
    <t>приказом главного врача государственного</t>
  </si>
  <si>
    <t xml:space="preserve">       1. Указ Президента  Республики Беларусь № 386 от 03.11.2025 «О целевых показателях денежно-кредитной политики Республики Беларусь на 2026 год» </t>
  </si>
  <si>
    <t>от 06 мая 2026 г.  № 222</t>
  </si>
  <si>
    <r>
      <t>вводится в действие с    06</t>
    </r>
    <r>
      <rPr>
        <u/>
        <sz val="11"/>
        <rFont val="Times New Roman"/>
        <family val="1"/>
        <charset val="204"/>
      </rPr>
      <t xml:space="preserve">  мая</t>
    </r>
    <r>
      <rPr>
        <sz val="11"/>
        <rFont val="Times New Roman"/>
        <family val="1"/>
        <charset val="204"/>
      </rPr>
      <t xml:space="preserve"> 2026 г.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</si>
</sst>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indexed="9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/>
    <xf numFmtId="0" fontId="1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Fill="1" applyBorder="1" applyAlignment="1"/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vertical="top"/>
    </xf>
    <xf numFmtId="4" fontId="1" fillId="0" borderId="1" xfId="0" applyNumberFormat="1" applyFont="1" applyBorder="1" applyAlignment="1">
      <alignment vertical="top"/>
    </xf>
    <xf numFmtId="4" fontId="3" fillId="0" borderId="1" xfId="0" applyNumberFormat="1" applyFont="1" applyBorder="1" applyAlignment="1">
      <alignment vertical="top"/>
    </xf>
    <xf numFmtId="4" fontId="1" fillId="0" borderId="1" xfId="0" applyNumberFormat="1" applyFont="1" applyFill="1" applyBorder="1" applyAlignment="1">
      <alignment vertical="top"/>
    </xf>
    <xf numFmtId="4" fontId="3" fillId="2" borderId="1" xfId="0" applyNumberFormat="1" applyFont="1" applyFill="1" applyBorder="1" applyAlignment="1">
      <alignment vertical="top"/>
    </xf>
    <xf numFmtId="0" fontId="1" fillId="0" borderId="0" xfId="0" applyFont="1" applyFill="1"/>
    <xf numFmtId="4" fontId="1" fillId="2" borderId="1" xfId="0" applyNumberFormat="1" applyFont="1" applyFill="1" applyBorder="1" applyAlignment="1">
      <alignment vertical="top"/>
    </xf>
    <xf numFmtId="0" fontId="6" fillId="0" borderId="0" xfId="0" applyFont="1" applyBorder="1" applyAlignment="1"/>
    <xf numFmtId="0" fontId="6" fillId="0" borderId="0" xfId="0" applyFont="1" applyBorder="1" applyAlignment="1">
      <alignment horizontal="left"/>
    </xf>
    <xf numFmtId="0" fontId="7" fillId="0" borderId="0" xfId="0" applyFont="1" applyBorder="1"/>
    <xf numFmtId="14" fontId="9" fillId="0" borderId="5" xfId="0" applyNumberFormat="1" applyFont="1" applyBorder="1" applyAlignment="1">
      <alignment horizontal="center" vertical="top" wrapText="1"/>
    </xf>
    <xf numFmtId="0" fontId="9" fillId="0" borderId="5" xfId="0" applyFont="1" applyBorder="1" applyAlignment="1">
      <alignment horizontal="left" vertical="top" wrapText="1"/>
    </xf>
    <xf numFmtId="14" fontId="9" fillId="0" borderId="1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16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vertical="top"/>
    </xf>
    <xf numFmtId="4" fontId="1" fillId="3" borderId="1" xfId="0" applyNumberFormat="1" applyFont="1" applyFill="1" applyBorder="1" applyAlignment="1">
      <alignment vertical="top"/>
    </xf>
    <xf numFmtId="0" fontId="1" fillId="3" borderId="3" xfId="0" applyFont="1" applyFill="1" applyBorder="1" applyAlignment="1">
      <alignment vertical="top" wrapText="1" shrinkToFit="1"/>
    </xf>
    <xf numFmtId="0" fontId="8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top" wrapText="1" shrinkToFit="1"/>
    </xf>
    <xf numFmtId="0" fontId="8" fillId="3" borderId="2" xfId="0" applyFont="1" applyFill="1" applyBorder="1" applyAlignment="1">
      <alignment vertical="top"/>
    </xf>
    <xf numFmtId="16" fontId="9" fillId="0" borderId="5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1" fillId="3" borderId="3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16" fontId="8" fillId="3" borderId="6" xfId="0" applyNumberFormat="1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17" fontId="8" fillId="3" borderId="1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vertical="top" wrapText="1"/>
    </xf>
    <xf numFmtId="0" fontId="8" fillId="3" borderId="3" xfId="0" applyFont="1" applyFill="1" applyBorder="1" applyAlignment="1">
      <alignment vertical="top" wrapText="1"/>
    </xf>
    <xf numFmtId="0" fontId="8" fillId="3" borderId="4" xfId="0" applyFont="1" applyFill="1" applyBorder="1" applyAlignment="1">
      <alignment vertical="top" wrapText="1"/>
    </xf>
    <xf numFmtId="0" fontId="9" fillId="0" borderId="1" xfId="0" applyFont="1" applyBorder="1" applyAlignment="1">
      <alignment horizontal="left" vertical="center" wrapText="1"/>
    </xf>
    <xf numFmtId="0" fontId="1" fillId="0" borderId="5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3" fillId="3" borderId="3" xfId="0" applyFont="1" applyFill="1" applyBorder="1" applyAlignment="1">
      <alignment horizontal="left" vertical="center"/>
    </xf>
    <xf numFmtId="0" fontId="1" fillId="2" borderId="0" xfId="0" applyFont="1" applyFill="1" applyBorder="1" applyAlignment="1"/>
    <xf numFmtId="0" fontId="4" fillId="0" borderId="0" xfId="0" applyFont="1" applyBorder="1" applyAlignment="1">
      <alignment horizontal="center"/>
    </xf>
    <xf numFmtId="0" fontId="9" fillId="2" borderId="1" xfId="0" applyFont="1" applyFill="1" applyBorder="1" applyAlignment="1">
      <alignment vertical="top" wrapText="1"/>
    </xf>
    <xf numFmtId="14" fontId="9" fillId="2" borderId="5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left" vertical="center" wrapText="1"/>
    </xf>
    <xf numFmtId="4" fontId="3" fillId="2" borderId="0" xfId="0" applyNumberFormat="1" applyFont="1" applyFill="1" applyBorder="1" applyAlignment="1">
      <alignment vertical="top"/>
    </xf>
    <xf numFmtId="4" fontId="1" fillId="2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2"/>
  <sheetViews>
    <sheetView tabSelected="1" workbookViewId="0">
      <selection activeCell="E19" sqref="E19"/>
    </sheetView>
  </sheetViews>
  <sheetFormatPr defaultRowHeight="15" x14ac:dyDescent="0.25"/>
  <cols>
    <col min="1" max="1" width="7.42578125" style="3" customWidth="1"/>
    <col min="2" max="2" width="53.28515625" style="3" customWidth="1"/>
    <col min="3" max="3" width="11.28515625" style="3" customWidth="1"/>
    <col min="4" max="4" width="6.7109375" style="3" customWidth="1"/>
    <col min="5" max="5" width="11.28515625" style="3" customWidth="1"/>
    <col min="6" max="6" width="8.28515625" style="3" customWidth="1"/>
    <col min="7" max="7" width="11.28515625" style="3" customWidth="1"/>
    <col min="8" max="8" width="8.28515625" style="3" customWidth="1"/>
    <col min="9" max="244" width="9.140625" style="3"/>
    <col min="245" max="245" width="7.42578125" style="3" customWidth="1"/>
    <col min="246" max="246" width="45.28515625" style="3" customWidth="1"/>
    <col min="247" max="247" width="7.7109375" style="3" customWidth="1"/>
    <col min="248" max="248" width="6.28515625" style="3" customWidth="1"/>
    <col min="249" max="249" width="12.7109375" style="3" customWidth="1"/>
    <col min="250" max="250" width="6.42578125" style="3" customWidth="1"/>
    <col min="251" max="251" width="12.7109375" style="3" customWidth="1"/>
    <col min="252" max="252" width="6.140625" style="3" customWidth="1"/>
    <col min="253" max="500" width="9.140625" style="3"/>
    <col min="501" max="501" width="7.42578125" style="3" customWidth="1"/>
    <col min="502" max="502" width="45.28515625" style="3" customWidth="1"/>
    <col min="503" max="503" width="7.7109375" style="3" customWidth="1"/>
    <col min="504" max="504" width="6.28515625" style="3" customWidth="1"/>
    <col min="505" max="505" width="12.7109375" style="3" customWidth="1"/>
    <col min="506" max="506" width="6.42578125" style="3" customWidth="1"/>
    <col min="507" max="507" width="12.7109375" style="3" customWidth="1"/>
    <col min="508" max="508" width="6.140625" style="3" customWidth="1"/>
    <col min="509" max="756" width="9.140625" style="3"/>
    <col min="757" max="757" width="7.42578125" style="3" customWidth="1"/>
    <col min="758" max="758" width="45.28515625" style="3" customWidth="1"/>
    <col min="759" max="759" width="7.7109375" style="3" customWidth="1"/>
    <col min="760" max="760" width="6.28515625" style="3" customWidth="1"/>
    <col min="761" max="761" width="12.7109375" style="3" customWidth="1"/>
    <col min="762" max="762" width="6.42578125" style="3" customWidth="1"/>
    <col min="763" max="763" width="12.7109375" style="3" customWidth="1"/>
    <col min="764" max="764" width="6.140625" style="3" customWidth="1"/>
    <col min="765" max="1012" width="9.140625" style="3"/>
    <col min="1013" max="1013" width="7.42578125" style="3" customWidth="1"/>
    <col min="1014" max="1014" width="45.28515625" style="3" customWidth="1"/>
    <col min="1015" max="1015" width="7.7109375" style="3" customWidth="1"/>
    <col min="1016" max="1016" width="6.28515625" style="3" customWidth="1"/>
    <col min="1017" max="1017" width="12.7109375" style="3" customWidth="1"/>
    <col min="1018" max="1018" width="6.42578125" style="3" customWidth="1"/>
    <col min="1019" max="1019" width="12.7109375" style="3" customWidth="1"/>
    <col min="1020" max="1020" width="6.140625" style="3" customWidth="1"/>
    <col min="1021" max="1268" width="9.140625" style="3"/>
    <col min="1269" max="1269" width="7.42578125" style="3" customWidth="1"/>
    <col min="1270" max="1270" width="45.28515625" style="3" customWidth="1"/>
    <col min="1271" max="1271" width="7.7109375" style="3" customWidth="1"/>
    <col min="1272" max="1272" width="6.28515625" style="3" customWidth="1"/>
    <col min="1273" max="1273" width="12.7109375" style="3" customWidth="1"/>
    <col min="1274" max="1274" width="6.42578125" style="3" customWidth="1"/>
    <col min="1275" max="1275" width="12.7109375" style="3" customWidth="1"/>
    <col min="1276" max="1276" width="6.140625" style="3" customWidth="1"/>
    <col min="1277" max="1524" width="9.140625" style="3"/>
    <col min="1525" max="1525" width="7.42578125" style="3" customWidth="1"/>
    <col min="1526" max="1526" width="45.28515625" style="3" customWidth="1"/>
    <col min="1527" max="1527" width="7.7109375" style="3" customWidth="1"/>
    <col min="1528" max="1528" width="6.28515625" style="3" customWidth="1"/>
    <col min="1529" max="1529" width="12.7109375" style="3" customWidth="1"/>
    <col min="1530" max="1530" width="6.42578125" style="3" customWidth="1"/>
    <col min="1531" max="1531" width="12.7109375" style="3" customWidth="1"/>
    <col min="1532" max="1532" width="6.140625" style="3" customWidth="1"/>
    <col min="1533" max="1780" width="9.140625" style="3"/>
    <col min="1781" max="1781" width="7.42578125" style="3" customWidth="1"/>
    <col min="1782" max="1782" width="45.28515625" style="3" customWidth="1"/>
    <col min="1783" max="1783" width="7.7109375" style="3" customWidth="1"/>
    <col min="1784" max="1784" width="6.28515625" style="3" customWidth="1"/>
    <col min="1785" max="1785" width="12.7109375" style="3" customWidth="1"/>
    <col min="1786" max="1786" width="6.42578125" style="3" customWidth="1"/>
    <col min="1787" max="1787" width="12.7109375" style="3" customWidth="1"/>
    <col min="1788" max="1788" width="6.140625" style="3" customWidth="1"/>
    <col min="1789" max="2036" width="9.140625" style="3"/>
    <col min="2037" max="2037" width="7.42578125" style="3" customWidth="1"/>
    <col min="2038" max="2038" width="45.28515625" style="3" customWidth="1"/>
    <col min="2039" max="2039" width="7.7109375" style="3" customWidth="1"/>
    <col min="2040" max="2040" width="6.28515625" style="3" customWidth="1"/>
    <col min="2041" max="2041" width="12.7109375" style="3" customWidth="1"/>
    <col min="2042" max="2042" width="6.42578125" style="3" customWidth="1"/>
    <col min="2043" max="2043" width="12.7109375" style="3" customWidth="1"/>
    <col min="2044" max="2044" width="6.140625" style="3" customWidth="1"/>
    <col min="2045" max="2292" width="9.140625" style="3"/>
    <col min="2293" max="2293" width="7.42578125" style="3" customWidth="1"/>
    <col min="2294" max="2294" width="45.28515625" style="3" customWidth="1"/>
    <col min="2295" max="2295" width="7.7109375" style="3" customWidth="1"/>
    <col min="2296" max="2296" width="6.28515625" style="3" customWidth="1"/>
    <col min="2297" max="2297" width="12.7109375" style="3" customWidth="1"/>
    <col min="2298" max="2298" width="6.42578125" style="3" customWidth="1"/>
    <col min="2299" max="2299" width="12.7109375" style="3" customWidth="1"/>
    <col min="2300" max="2300" width="6.140625" style="3" customWidth="1"/>
    <col min="2301" max="2548" width="9.140625" style="3"/>
    <col min="2549" max="2549" width="7.42578125" style="3" customWidth="1"/>
    <col min="2550" max="2550" width="45.28515625" style="3" customWidth="1"/>
    <col min="2551" max="2551" width="7.7109375" style="3" customWidth="1"/>
    <col min="2552" max="2552" width="6.28515625" style="3" customWidth="1"/>
    <col min="2553" max="2553" width="12.7109375" style="3" customWidth="1"/>
    <col min="2554" max="2554" width="6.42578125" style="3" customWidth="1"/>
    <col min="2555" max="2555" width="12.7109375" style="3" customWidth="1"/>
    <col min="2556" max="2556" width="6.140625" style="3" customWidth="1"/>
    <col min="2557" max="2804" width="9.140625" style="3"/>
    <col min="2805" max="2805" width="7.42578125" style="3" customWidth="1"/>
    <col min="2806" max="2806" width="45.28515625" style="3" customWidth="1"/>
    <col min="2807" max="2807" width="7.7109375" style="3" customWidth="1"/>
    <col min="2808" max="2808" width="6.28515625" style="3" customWidth="1"/>
    <col min="2809" max="2809" width="12.7109375" style="3" customWidth="1"/>
    <col min="2810" max="2810" width="6.42578125" style="3" customWidth="1"/>
    <col min="2811" max="2811" width="12.7109375" style="3" customWidth="1"/>
    <col min="2812" max="2812" width="6.140625" style="3" customWidth="1"/>
    <col min="2813" max="3060" width="9.140625" style="3"/>
    <col min="3061" max="3061" width="7.42578125" style="3" customWidth="1"/>
    <col min="3062" max="3062" width="45.28515625" style="3" customWidth="1"/>
    <col min="3063" max="3063" width="7.7109375" style="3" customWidth="1"/>
    <col min="3064" max="3064" width="6.28515625" style="3" customWidth="1"/>
    <col min="3065" max="3065" width="12.7109375" style="3" customWidth="1"/>
    <col min="3066" max="3066" width="6.42578125" style="3" customWidth="1"/>
    <col min="3067" max="3067" width="12.7109375" style="3" customWidth="1"/>
    <col min="3068" max="3068" width="6.140625" style="3" customWidth="1"/>
    <col min="3069" max="3316" width="9.140625" style="3"/>
    <col min="3317" max="3317" width="7.42578125" style="3" customWidth="1"/>
    <col min="3318" max="3318" width="45.28515625" style="3" customWidth="1"/>
    <col min="3319" max="3319" width="7.7109375" style="3" customWidth="1"/>
    <col min="3320" max="3320" width="6.28515625" style="3" customWidth="1"/>
    <col min="3321" max="3321" width="12.7109375" style="3" customWidth="1"/>
    <col min="3322" max="3322" width="6.42578125" style="3" customWidth="1"/>
    <col min="3323" max="3323" width="12.7109375" style="3" customWidth="1"/>
    <col min="3324" max="3324" width="6.140625" style="3" customWidth="1"/>
    <col min="3325" max="3572" width="9.140625" style="3"/>
    <col min="3573" max="3573" width="7.42578125" style="3" customWidth="1"/>
    <col min="3574" max="3574" width="45.28515625" style="3" customWidth="1"/>
    <col min="3575" max="3575" width="7.7109375" style="3" customWidth="1"/>
    <col min="3576" max="3576" width="6.28515625" style="3" customWidth="1"/>
    <col min="3577" max="3577" width="12.7109375" style="3" customWidth="1"/>
    <col min="3578" max="3578" width="6.42578125" style="3" customWidth="1"/>
    <col min="3579" max="3579" width="12.7109375" style="3" customWidth="1"/>
    <col min="3580" max="3580" width="6.140625" style="3" customWidth="1"/>
    <col min="3581" max="3828" width="9.140625" style="3"/>
    <col min="3829" max="3829" width="7.42578125" style="3" customWidth="1"/>
    <col min="3830" max="3830" width="45.28515625" style="3" customWidth="1"/>
    <col min="3831" max="3831" width="7.7109375" style="3" customWidth="1"/>
    <col min="3832" max="3832" width="6.28515625" style="3" customWidth="1"/>
    <col min="3833" max="3833" width="12.7109375" style="3" customWidth="1"/>
    <col min="3834" max="3834" width="6.42578125" style="3" customWidth="1"/>
    <col min="3835" max="3835" width="12.7109375" style="3" customWidth="1"/>
    <col min="3836" max="3836" width="6.140625" style="3" customWidth="1"/>
    <col min="3837" max="4084" width="9.140625" style="3"/>
    <col min="4085" max="4085" width="7.42578125" style="3" customWidth="1"/>
    <col min="4086" max="4086" width="45.28515625" style="3" customWidth="1"/>
    <col min="4087" max="4087" width="7.7109375" style="3" customWidth="1"/>
    <col min="4088" max="4088" width="6.28515625" style="3" customWidth="1"/>
    <col min="4089" max="4089" width="12.7109375" style="3" customWidth="1"/>
    <col min="4090" max="4090" width="6.42578125" style="3" customWidth="1"/>
    <col min="4091" max="4091" width="12.7109375" style="3" customWidth="1"/>
    <col min="4092" max="4092" width="6.140625" style="3" customWidth="1"/>
    <col min="4093" max="4340" width="9.140625" style="3"/>
    <col min="4341" max="4341" width="7.42578125" style="3" customWidth="1"/>
    <col min="4342" max="4342" width="45.28515625" style="3" customWidth="1"/>
    <col min="4343" max="4343" width="7.7109375" style="3" customWidth="1"/>
    <col min="4344" max="4344" width="6.28515625" style="3" customWidth="1"/>
    <col min="4345" max="4345" width="12.7109375" style="3" customWidth="1"/>
    <col min="4346" max="4346" width="6.42578125" style="3" customWidth="1"/>
    <col min="4347" max="4347" width="12.7109375" style="3" customWidth="1"/>
    <col min="4348" max="4348" width="6.140625" style="3" customWidth="1"/>
    <col min="4349" max="4596" width="9.140625" style="3"/>
    <col min="4597" max="4597" width="7.42578125" style="3" customWidth="1"/>
    <col min="4598" max="4598" width="45.28515625" style="3" customWidth="1"/>
    <col min="4599" max="4599" width="7.7109375" style="3" customWidth="1"/>
    <col min="4600" max="4600" width="6.28515625" style="3" customWidth="1"/>
    <col min="4601" max="4601" width="12.7109375" style="3" customWidth="1"/>
    <col min="4602" max="4602" width="6.42578125" style="3" customWidth="1"/>
    <col min="4603" max="4603" width="12.7109375" style="3" customWidth="1"/>
    <col min="4604" max="4604" width="6.140625" style="3" customWidth="1"/>
    <col min="4605" max="4852" width="9.140625" style="3"/>
    <col min="4853" max="4853" width="7.42578125" style="3" customWidth="1"/>
    <col min="4854" max="4854" width="45.28515625" style="3" customWidth="1"/>
    <col min="4855" max="4855" width="7.7109375" style="3" customWidth="1"/>
    <col min="4856" max="4856" width="6.28515625" style="3" customWidth="1"/>
    <col min="4857" max="4857" width="12.7109375" style="3" customWidth="1"/>
    <col min="4858" max="4858" width="6.42578125" style="3" customWidth="1"/>
    <col min="4859" max="4859" width="12.7109375" style="3" customWidth="1"/>
    <col min="4860" max="4860" width="6.140625" style="3" customWidth="1"/>
    <col min="4861" max="5108" width="9.140625" style="3"/>
    <col min="5109" max="5109" width="7.42578125" style="3" customWidth="1"/>
    <col min="5110" max="5110" width="45.28515625" style="3" customWidth="1"/>
    <col min="5111" max="5111" width="7.7109375" style="3" customWidth="1"/>
    <col min="5112" max="5112" width="6.28515625" style="3" customWidth="1"/>
    <col min="5113" max="5113" width="12.7109375" style="3" customWidth="1"/>
    <col min="5114" max="5114" width="6.42578125" style="3" customWidth="1"/>
    <col min="5115" max="5115" width="12.7109375" style="3" customWidth="1"/>
    <col min="5116" max="5116" width="6.140625" style="3" customWidth="1"/>
    <col min="5117" max="5364" width="9.140625" style="3"/>
    <col min="5365" max="5365" width="7.42578125" style="3" customWidth="1"/>
    <col min="5366" max="5366" width="45.28515625" style="3" customWidth="1"/>
    <col min="5367" max="5367" width="7.7109375" style="3" customWidth="1"/>
    <col min="5368" max="5368" width="6.28515625" style="3" customWidth="1"/>
    <col min="5369" max="5369" width="12.7109375" style="3" customWidth="1"/>
    <col min="5370" max="5370" width="6.42578125" style="3" customWidth="1"/>
    <col min="5371" max="5371" width="12.7109375" style="3" customWidth="1"/>
    <col min="5372" max="5372" width="6.140625" style="3" customWidth="1"/>
    <col min="5373" max="5620" width="9.140625" style="3"/>
    <col min="5621" max="5621" width="7.42578125" style="3" customWidth="1"/>
    <col min="5622" max="5622" width="45.28515625" style="3" customWidth="1"/>
    <col min="5623" max="5623" width="7.7109375" style="3" customWidth="1"/>
    <col min="5624" max="5624" width="6.28515625" style="3" customWidth="1"/>
    <col min="5625" max="5625" width="12.7109375" style="3" customWidth="1"/>
    <col min="5626" max="5626" width="6.42578125" style="3" customWidth="1"/>
    <col min="5627" max="5627" width="12.7109375" style="3" customWidth="1"/>
    <col min="5628" max="5628" width="6.140625" style="3" customWidth="1"/>
    <col min="5629" max="5876" width="9.140625" style="3"/>
    <col min="5877" max="5877" width="7.42578125" style="3" customWidth="1"/>
    <col min="5878" max="5878" width="45.28515625" style="3" customWidth="1"/>
    <col min="5879" max="5879" width="7.7109375" style="3" customWidth="1"/>
    <col min="5880" max="5880" width="6.28515625" style="3" customWidth="1"/>
    <col min="5881" max="5881" width="12.7109375" style="3" customWidth="1"/>
    <col min="5882" max="5882" width="6.42578125" style="3" customWidth="1"/>
    <col min="5883" max="5883" width="12.7109375" style="3" customWidth="1"/>
    <col min="5884" max="5884" width="6.140625" style="3" customWidth="1"/>
    <col min="5885" max="6132" width="9.140625" style="3"/>
    <col min="6133" max="6133" width="7.42578125" style="3" customWidth="1"/>
    <col min="6134" max="6134" width="45.28515625" style="3" customWidth="1"/>
    <col min="6135" max="6135" width="7.7109375" style="3" customWidth="1"/>
    <col min="6136" max="6136" width="6.28515625" style="3" customWidth="1"/>
    <col min="6137" max="6137" width="12.7109375" style="3" customWidth="1"/>
    <col min="6138" max="6138" width="6.42578125" style="3" customWidth="1"/>
    <col min="6139" max="6139" width="12.7109375" style="3" customWidth="1"/>
    <col min="6140" max="6140" width="6.140625" style="3" customWidth="1"/>
    <col min="6141" max="6388" width="9.140625" style="3"/>
    <col min="6389" max="6389" width="7.42578125" style="3" customWidth="1"/>
    <col min="6390" max="6390" width="45.28515625" style="3" customWidth="1"/>
    <col min="6391" max="6391" width="7.7109375" style="3" customWidth="1"/>
    <col min="6392" max="6392" width="6.28515625" style="3" customWidth="1"/>
    <col min="6393" max="6393" width="12.7109375" style="3" customWidth="1"/>
    <col min="6394" max="6394" width="6.42578125" style="3" customWidth="1"/>
    <col min="6395" max="6395" width="12.7109375" style="3" customWidth="1"/>
    <col min="6396" max="6396" width="6.140625" style="3" customWidth="1"/>
    <col min="6397" max="6644" width="9.140625" style="3"/>
    <col min="6645" max="6645" width="7.42578125" style="3" customWidth="1"/>
    <col min="6646" max="6646" width="45.28515625" style="3" customWidth="1"/>
    <col min="6647" max="6647" width="7.7109375" style="3" customWidth="1"/>
    <col min="6648" max="6648" width="6.28515625" style="3" customWidth="1"/>
    <col min="6649" max="6649" width="12.7109375" style="3" customWidth="1"/>
    <col min="6650" max="6650" width="6.42578125" style="3" customWidth="1"/>
    <col min="6651" max="6651" width="12.7109375" style="3" customWidth="1"/>
    <col min="6652" max="6652" width="6.140625" style="3" customWidth="1"/>
    <col min="6653" max="6900" width="9.140625" style="3"/>
    <col min="6901" max="6901" width="7.42578125" style="3" customWidth="1"/>
    <col min="6902" max="6902" width="45.28515625" style="3" customWidth="1"/>
    <col min="6903" max="6903" width="7.7109375" style="3" customWidth="1"/>
    <col min="6904" max="6904" width="6.28515625" style="3" customWidth="1"/>
    <col min="6905" max="6905" width="12.7109375" style="3" customWidth="1"/>
    <col min="6906" max="6906" width="6.42578125" style="3" customWidth="1"/>
    <col min="6907" max="6907" width="12.7109375" style="3" customWidth="1"/>
    <col min="6908" max="6908" width="6.140625" style="3" customWidth="1"/>
    <col min="6909" max="7156" width="9.140625" style="3"/>
    <col min="7157" max="7157" width="7.42578125" style="3" customWidth="1"/>
    <col min="7158" max="7158" width="45.28515625" style="3" customWidth="1"/>
    <col min="7159" max="7159" width="7.7109375" style="3" customWidth="1"/>
    <col min="7160" max="7160" width="6.28515625" style="3" customWidth="1"/>
    <col min="7161" max="7161" width="12.7109375" style="3" customWidth="1"/>
    <col min="7162" max="7162" width="6.42578125" style="3" customWidth="1"/>
    <col min="7163" max="7163" width="12.7109375" style="3" customWidth="1"/>
    <col min="7164" max="7164" width="6.140625" style="3" customWidth="1"/>
    <col min="7165" max="7412" width="9.140625" style="3"/>
    <col min="7413" max="7413" width="7.42578125" style="3" customWidth="1"/>
    <col min="7414" max="7414" width="45.28515625" style="3" customWidth="1"/>
    <col min="7415" max="7415" width="7.7109375" style="3" customWidth="1"/>
    <col min="7416" max="7416" width="6.28515625" style="3" customWidth="1"/>
    <col min="7417" max="7417" width="12.7109375" style="3" customWidth="1"/>
    <col min="7418" max="7418" width="6.42578125" style="3" customWidth="1"/>
    <col min="7419" max="7419" width="12.7109375" style="3" customWidth="1"/>
    <col min="7420" max="7420" width="6.140625" style="3" customWidth="1"/>
    <col min="7421" max="7668" width="9.140625" style="3"/>
    <col min="7669" max="7669" width="7.42578125" style="3" customWidth="1"/>
    <col min="7670" max="7670" width="45.28515625" style="3" customWidth="1"/>
    <col min="7671" max="7671" width="7.7109375" style="3" customWidth="1"/>
    <col min="7672" max="7672" width="6.28515625" style="3" customWidth="1"/>
    <col min="7673" max="7673" width="12.7109375" style="3" customWidth="1"/>
    <col min="7674" max="7674" width="6.42578125" style="3" customWidth="1"/>
    <col min="7675" max="7675" width="12.7109375" style="3" customWidth="1"/>
    <col min="7676" max="7676" width="6.140625" style="3" customWidth="1"/>
    <col min="7677" max="7924" width="9.140625" style="3"/>
    <col min="7925" max="7925" width="7.42578125" style="3" customWidth="1"/>
    <col min="7926" max="7926" width="45.28515625" style="3" customWidth="1"/>
    <col min="7927" max="7927" width="7.7109375" style="3" customWidth="1"/>
    <col min="7928" max="7928" width="6.28515625" style="3" customWidth="1"/>
    <col min="7929" max="7929" width="12.7109375" style="3" customWidth="1"/>
    <col min="7930" max="7930" width="6.42578125" style="3" customWidth="1"/>
    <col min="7931" max="7931" width="12.7109375" style="3" customWidth="1"/>
    <col min="7932" max="7932" width="6.140625" style="3" customWidth="1"/>
    <col min="7933" max="8180" width="9.140625" style="3"/>
    <col min="8181" max="8181" width="7.42578125" style="3" customWidth="1"/>
    <col min="8182" max="8182" width="45.28515625" style="3" customWidth="1"/>
    <col min="8183" max="8183" width="7.7109375" style="3" customWidth="1"/>
    <col min="8184" max="8184" width="6.28515625" style="3" customWidth="1"/>
    <col min="8185" max="8185" width="12.7109375" style="3" customWidth="1"/>
    <col min="8186" max="8186" width="6.42578125" style="3" customWidth="1"/>
    <col min="8187" max="8187" width="12.7109375" style="3" customWidth="1"/>
    <col min="8188" max="8188" width="6.140625" style="3" customWidth="1"/>
    <col min="8189" max="8436" width="9.140625" style="3"/>
    <col min="8437" max="8437" width="7.42578125" style="3" customWidth="1"/>
    <col min="8438" max="8438" width="45.28515625" style="3" customWidth="1"/>
    <col min="8439" max="8439" width="7.7109375" style="3" customWidth="1"/>
    <col min="8440" max="8440" width="6.28515625" style="3" customWidth="1"/>
    <col min="8441" max="8441" width="12.7109375" style="3" customWidth="1"/>
    <col min="8442" max="8442" width="6.42578125" style="3" customWidth="1"/>
    <col min="8443" max="8443" width="12.7109375" style="3" customWidth="1"/>
    <col min="8444" max="8444" width="6.140625" style="3" customWidth="1"/>
    <col min="8445" max="8692" width="9.140625" style="3"/>
    <col min="8693" max="8693" width="7.42578125" style="3" customWidth="1"/>
    <col min="8694" max="8694" width="45.28515625" style="3" customWidth="1"/>
    <col min="8695" max="8695" width="7.7109375" style="3" customWidth="1"/>
    <col min="8696" max="8696" width="6.28515625" style="3" customWidth="1"/>
    <col min="8697" max="8697" width="12.7109375" style="3" customWidth="1"/>
    <col min="8698" max="8698" width="6.42578125" style="3" customWidth="1"/>
    <col min="8699" max="8699" width="12.7109375" style="3" customWidth="1"/>
    <col min="8700" max="8700" width="6.140625" style="3" customWidth="1"/>
    <col min="8701" max="8948" width="9.140625" style="3"/>
    <col min="8949" max="8949" width="7.42578125" style="3" customWidth="1"/>
    <col min="8950" max="8950" width="45.28515625" style="3" customWidth="1"/>
    <col min="8951" max="8951" width="7.7109375" style="3" customWidth="1"/>
    <col min="8952" max="8952" width="6.28515625" style="3" customWidth="1"/>
    <col min="8953" max="8953" width="12.7109375" style="3" customWidth="1"/>
    <col min="8954" max="8954" width="6.42578125" style="3" customWidth="1"/>
    <col min="8955" max="8955" width="12.7109375" style="3" customWidth="1"/>
    <col min="8956" max="8956" width="6.140625" style="3" customWidth="1"/>
    <col min="8957" max="9204" width="9.140625" style="3"/>
    <col min="9205" max="9205" width="7.42578125" style="3" customWidth="1"/>
    <col min="9206" max="9206" width="45.28515625" style="3" customWidth="1"/>
    <col min="9207" max="9207" width="7.7109375" style="3" customWidth="1"/>
    <col min="9208" max="9208" width="6.28515625" style="3" customWidth="1"/>
    <col min="9209" max="9209" width="12.7109375" style="3" customWidth="1"/>
    <col min="9210" max="9210" width="6.42578125" style="3" customWidth="1"/>
    <col min="9211" max="9211" width="12.7109375" style="3" customWidth="1"/>
    <col min="9212" max="9212" width="6.140625" style="3" customWidth="1"/>
    <col min="9213" max="9460" width="9.140625" style="3"/>
    <col min="9461" max="9461" width="7.42578125" style="3" customWidth="1"/>
    <col min="9462" max="9462" width="45.28515625" style="3" customWidth="1"/>
    <col min="9463" max="9463" width="7.7109375" style="3" customWidth="1"/>
    <col min="9464" max="9464" width="6.28515625" style="3" customWidth="1"/>
    <col min="9465" max="9465" width="12.7109375" style="3" customWidth="1"/>
    <col min="9466" max="9466" width="6.42578125" style="3" customWidth="1"/>
    <col min="9467" max="9467" width="12.7109375" style="3" customWidth="1"/>
    <col min="9468" max="9468" width="6.140625" style="3" customWidth="1"/>
    <col min="9469" max="9716" width="9.140625" style="3"/>
    <col min="9717" max="9717" width="7.42578125" style="3" customWidth="1"/>
    <col min="9718" max="9718" width="45.28515625" style="3" customWidth="1"/>
    <col min="9719" max="9719" width="7.7109375" style="3" customWidth="1"/>
    <col min="9720" max="9720" width="6.28515625" style="3" customWidth="1"/>
    <col min="9721" max="9721" width="12.7109375" style="3" customWidth="1"/>
    <col min="9722" max="9722" width="6.42578125" style="3" customWidth="1"/>
    <col min="9723" max="9723" width="12.7109375" style="3" customWidth="1"/>
    <col min="9724" max="9724" width="6.140625" style="3" customWidth="1"/>
    <col min="9725" max="9972" width="9.140625" style="3"/>
    <col min="9973" max="9973" width="7.42578125" style="3" customWidth="1"/>
    <col min="9974" max="9974" width="45.28515625" style="3" customWidth="1"/>
    <col min="9975" max="9975" width="7.7109375" style="3" customWidth="1"/>
    <col min="9976" max="9976" width="6.28515625" style="3" customWidth="1"/>
    <col min="9977" max="9977" width="12.7109375" style="3" customWidth="1"/>
    <col min="9978" max="9978" width="6.42578125" style="3" customWidth="1"/>
    <col min="9979" max="9979" width="12.7109375" style="3" customWidth="1"/>
    <col min="9980" max="9980" width="6.140625" style="3" customWidth="1"/>
    <col min="9981" max="10228" width="9.140625" style="3"/>
    <col min="10229" max="10229" width="7.42578125" style="3" customWidth="1"/>
    <col min="10230" max="10230" width="45.28515625" style="3" customWidth="1"/>
    <col min="10231" max="10231" width="7.7109375" style="3" customWidth="1"/>
    <col min="10232" max="10232" width="6.28515625" style="3" customWidth="1"/>
    <col min="10233" max="10233" width="12.7109375" style="3" customWidth="1"/>
    <col min="10234" max="10234" width="6.42578125" style="3" customWidth="1"/>
    <col min="10235" max="10235" width="12.7109375" style="3" customWidth="1"/>
    <col min="10236" max="10236" width="6.140625" style="3" customWidth="1"/>
    <col min="10237" max="10484" width="9.140625" style="3"/>
    <col min="10485" max="10485" width="7.42578125" style="3" customWidth="1"/>
    <col min="10486" max="10486" width="45.28515625" style="3" customWidth="1"/>
    <col min="10487" max="10487" width="7.7109375" style="3" customWidth="1"/>
    <col min="10488" max="10488" width="6.28515625" style="3" customWidth="1"/>
    <col min="10489" max="10489" width="12.7109375" style="3" customWidth="1"/>
    <col min="10490" max="10490" width="6.42578125" style="3" customWidth="1"/>
    <col min="10491" max="10491" width="12.7109375" style="3" customWidth="1"/>
    <col min="10492" max="10492" width="6.140625" style="3" customWidth="1"/>
    <col min="10493" max="10740" width="9.140625" style="3"/>
    <col min="10741" max="10741" width="7.42578125" style="3" customWidth="1"/>
    <col min="10742" max="10742" width="45.28515625" style="3" customWidth="1"/>
    <col min="10743" max="10743" width="7.7109375" style="3" customWidth="1"/>
    <col min="10744" max="10744" width="6.28515625" style="3" customWidth="1"/>
    <col min="10745" max="10745" width="12.7109375" style="3" customWidth="1"/>
    <col min="10746" max="10746" width="6.42578125" style="3" customWidth="1"/>
    <col min="10747" max="10747" width="12.7109375" style="3" customWidth="1"/>
    <col min="10748" max="10748" width="6.140625" style="3" customWidth="1"/>
    <col min="10749" max="10996" width="9.140625" style="3"/>
    <col min="10997" max="10997" width="7.42578125" style="3" customWidth="1"/>
    <col min="10998" max="10998" width="45.28515625" style="3" customWidth="1"/>
    <col min="10999" max="10999" width="7.7109375" style="3" customWidth="1"/>
    <col min="11000" max="11000" width="6.28515625" style="3" customWidth="1"/>
    <col min="11001" max="11001" width="12.7109375" style="3" customWidth="1"/>
    <col min="11002" max="11002" width="6.42578125" style="3" customWidth="1"/>
    <col min="11003" max="11003" width="12.7109375" style="3" customWidth="1"/>
    <col min="11004" max="11004" width="6.140625" style="3" customWidth="1"/>
    <col min="11005" max="11252" width="9.140625" style="3"/>
    <col min="11253" max="11253" width="7.42578125" style="3" customWidth="1"/>
    <col min="11254" max="11254" width="45.28515625" style="3" customWidth="1"/>
    <col min="11255" max="11255" width="7.7109375" style="3" customWidth="1"/>
    <col min="11256" max="11256" width="6.28515625" style="3" customWidth="1"/>
    <col min="11257" max="11257" width="12.7109375" style="3" customWidth="1"/>
    <col min="11258" max="11258" width="6.42578125" style="3" customWidth="1"/>
    <col min="11259" max="11259" width="12.7109375" style="3" customWidth="1"/>
    <col min="11260" max="11260" width="6.140625" style="3" customWidth="1"/>
    <col min="11261" max="11508" width="9.140625" style="3"/>
    <col min="11509" max="11509" width="7.42578125" style="3" customWidth="1"/>
    <col min="11510" max="11510" width="45.28515625" style="3" customWidth="1"/>
    <col min="11511" max="11511" width="7.7109375" style="3" customWidth="1"/>
    <col min="11512" max="11512" width="6.28515625" style="3" customWidth="1"/>
    <col min="11513" max="11513" width="12.7109375" style="3" customWidth="1"/>
    <col min="11514" max="11514" width="6.42578125" style="3" customWidth="1"/>
    <col min="11515" max="11515" width="12.7109375" style="3" customWidth="1"/>
    <col min="11516" max="11516" width="6.140625" style="3" customWidth="1"/>
    <col min="11517" max="11764" width="9.140625" style="3"/>
    <col min="11765" max="11765" width="7.42578125" style="3" customWidth="1"/>
    <col min="11766" max="11766" width="45.28515625" style="3" customWidth="1"/>
    <col min="11767" max="11767" width="7.7109375" style="3" customWidth="1"/>
    <col min="11768" max="11768" width="6.28515625" style="3" customWidth="1"/>
    <col min="11769" max="11769" width="12.7109375" style="3" customWidth="1"/>
    <col min="11770" max="11770" width="6.42578125" style="3" customWidth="1"/>
    <col min="11771" max="11771" width="12.7109375" style="3" customWidth="1"/>
    <col min="11772" max="11772" width="6.140625" style="3" customWidth="1"/>
    <col min="11773" max="12020" width="9.140625" style="3"/>
    <col min="12021" max="12021" width="7.42578125" style="3" customWidth="1"/>
    <col min="12022" max="12022" width="45.28515625" style="3" customWidth="1"/>
    <col min="12023" max="12023" width="7.7109375" style="3" customWidth="1"/>
    <col min="12024" max="12024" width="6.28515625" style="3" customWidth="1"/>
    <col min="12025" max="12025" width="12.7109375" style="3" customWidth="1"/>
    <col min="12026" max="12026" width="6.42578125" style="3" customWidth="1"/>
    <col min="12027" max="12027" width="12.7109375" style="3" customWidth="1"/>
    <col min="12028" max="12028" width="6.140625" style="3" customWidth="1"/>
    <col min="12029" max="12276" width="9.140625" style="3"/>
    <col min="12277" max="12277" width="7.42578125" style="3" customWidth="1"/>
    <col min="12278" max="12278" width="45.28515625" style="3" customWidth="1"/>
    <col min="12279" max="12279" width="7.7109375" style="3" customWidth="1"/>
    <col min="12280" max="12280" width="6.28515625" style="3" customWidth="1"/>
    <col min="12281" max="12281" width="12.7109375" style="3" customWidth="1"/>
    <col min="12282" max="12282" width="6.42578125" style="3" customWidth="1"/>
    <col min="12283" max="12283" width="12.7109375" style="3" customWidth="1"/>
    <col min="12284" max="12284" width="6.140625" style="3" customWidth="1"/>
    <col min="12285" max="12532" width="9.140625" style="3"/>
    <col min="12533" max="12533" width="7.42578125" style="3" customWidth="1"/>
    <col min="12534" max="12534" width="45.28515625" style="3" customWidth="1"/>
    <col min="12535" max="12535" width="7.7109375" style="3" customWidth="1"/>
    <col min="12536" max="12536" width="6.28515625" style="3" customWidth="1"/>
    <col min="12537" max="12537" width="12.7109375" style="3" customWidth="1"/>
    <col min="12538" max="12538" width="6.42578125" style="3" customWidth="1"/>
    <col min="12539" max="12539" width="12.7109375" style="3" customWidth="1"/>
    <col min="12540" max="12540" width="6.140625" style="3" customWidth="1"/>
    <col min="12541" max="12788" width="9.140625" style="3"/>
    <col min="12789" max="12789" width="7.42578125" style="3" customWidth="1"/>
    <col min="12790" max="12790" width="45.28515625" style="3" customWidth="1"/>
    <col min="12791" max="12791" width="7.7109375" style="3" customWidth="1"/>
    <col min="12792" max="12792" width="6.28515625" style="3" customWidth="1"/>
    <col min="12793" max="12793" width="12.7109375" style="3" customWidth="1"/>
    <col min="12794" max="12794" width="6.42578125" style="3" customWidth="1"/>
    <col min="12795" max="12795" width="12.7109375" style="3" customWidth="1"/>
    <col min="12796" max="12796" width="6.140625" style="3" customWidth="1"/>
    <col min="12797" max="13044" width="9.140625" style="3"/>
    <col min="13045" max="13045" width="7.42578125" style="3" customWidth="1"/>
    <col min="13046" max="13046" width="45.28515625" style="3" customWidth="1"/>
    <col min="13047" max="13047" width="7.7109375" style="3" customWidth="1"/>
    <col min="13048" max="13048" width="6.28515625" style="3" customWidth="1"/>
    <col min="13049" max="13049" width="12.7109375" style="3" customWidth="1"/>
    <col min="13050" max="13050" width="6.42578125" style="3" customWidth="1"/>
    <col min="13051" max="13051" width="12.7109375" style="3" customWidth="1"/>
    <col min="13052" max="13052" width="6.140625" style="3" customWidth="1"/>
    <col min="13053" max="13300" width="9.140625" style="3"/>
    <col min="13301" max="13301" width="7.42578125" style="3" customWidth="1"/>
    <col min="13302" max="13302" width="45.28515625" style="3" customWidth="1"/>
    <col min="13303" max="13303" width="7.7109375" style="3" customWidth="1"/>
    <col min="13304" max="13304" width="6.28515625" style="3" customWidth="1"/>
    <col min="13305" max="13305" width="12.7109375" style="3" customWidth="1"/>
    <col min="13306" max="13306" width="6.42578125" style="3" customWidth="1"/>
    <col min="13307" max="13307" width="12.7109375" style="3" customWidth="1"/>
    <col min="13308" max="13308" width="6.140625" style="3" customWidth="1"/>
    <col min="13309" max="13556" width="9.140625" style="3"/>
    <col min="13557" max="13557" width="7.42578125" style="3" customWidth="1"/>
    <col min="13558" max="13558" width="45.28515625" style="3" customWidth="1"/>
    <col min="13559" max="13559" width="7.7109375" style="3" customWidth="1"/>
    <col min="13560" max="13560" width="6.28515625" style="3" customWidth="1"/>
    <col min="13561" max="13561" width="12.7109375" style="3" customWidth="1"/>
    <col min="13562" max="13562" width="6.42578125" style="3" customWidth="1"/>
    <col min="13563" max="13563" width="12.7109375" style="3" customWidth="1"/>
    <col min="13564" max="13564" width="6.140625" style="3" customWidth="1"/>
    <col min="13565" max="13812" width="9.140625" style="3"/>
    <col min="13813" max="13813" width="7.42578125" style="3" customWidth="1"/>
    <col min="13814" max="13814" width="45.28515625" style="3" customWidth="1"/>
    <col min="13815" max="13815" width="7.7109375" style="3" customWidth="1"/>
    <col min="13816" max="13816" width="6.28515625" style="3" customWidth="1"/>
    <col min="13817" max="13817" width="12.7109375" style="3" customWidth="1"/>
    <col min="13818" max="13818" width="6.42578125" style="3" customWidth="1"/>
    <col min="13819" max="13819" width="12.7109375" style="3" customWidth="1"/>
    <col min="13820" max="13820" width="6.140625" style="3" customWidth="1"/>
    <col min="13821" max="14068" width="9.140625" style="3"/>
    <col min="14069" max="14069" width="7.42578125" style="3" customWidth="1"/>
    <col min="14070" max="14070" width="45.28515625" style="3" customWidth="1"/>
    <col min="14071" max="14071" width="7.7109375" style="3" customWidth="1"/>
    <col min="14072" max="14072" width="6.28515625" style="3" customWidth="1"/>
    <col min="14073" max="14073" width="12.7109375" style="3" customWidth="1"/>
    <col min="14074" max="14074" width="6.42578125" style="3" customWidth="1"/>
    <col min="14075" max="14075" width="12.7109375" style="3" customWidth="1"/>
    <col min="14076" max="14076" width="6.140625" style="3" customWidth="1"/>
    <col min="14077" max="14324" width="9.140625" style="3"/>
    <col min="14325" max="14325" width="7.42578125" style="3" customWidth="1"/>
    <col min="14326" max="14326" width="45.28515625" style="3" customWidth="1"/>
    <col min="14327" max="14327" width="7.7109375" style="3" customWidth="1"/>
    <col min="14328" max="14328" width="6.28515625" style="3" customWidth="1"/>
    <col min="14329" max="14329" width="12.7109375" style="3" customWidth="1"/>
    <col min="14330" max="14330" width="6.42578125" style="3" customWidth="1"/>
    <col min="14331" max="14331" width="12.7109375" style="3" customWidth="1"/>
    <col min="14332" max="14332" width="6.140625" style="3" customWidth="1"/>
    <col min="14333" max="14580" width="9.140625" style="3"/>
    <col min="14581" max="14581" width="7.42578125" style="3" customWidth="1"/>
    <col min="14582" max="14582" width="45.28515625" style="3" customWidth="1"/>
    <col min="14583" max="14583" width="7.7109375" style="3" customWidth="1"/>
    <col min="14584" max="14584" width="6.28515625" style="3" customWidth="1"/>
    <col min="14585" max="14585" width="12.7109375" style="3" customWidth="1"/>
    <col min="14586" max="14586" width="6.42578125" style="3" customWidth="1"/>
    <col min="14587" max="14587" width="12.7109375" style="3" customWidth="1"/>
    <col min="14588" max="14588" width="6.140625" style="3" customWidth="1"/>
    <col min="14589" max="14836" width="9.140625" style="3"/>
    <col min="14837" max="14837" width="7.42578125" style="3" customWidth="1"/>
    <col min="14838" max="14838" width="45.28515625" style="3" customWidth="1"/>
    <col min="14839" max="14839" width="7.7109375" style="3" customWidth="1"/>
    <col min="14840" max="14840" width="6.28515625" style="3" customWidth="1"/>
    <col min="14841" max="14841" width="12.7109375" style="3" customWidth="1"/>
    <col min="14842" max="14842" width="6.42578125" style="3" customWidth="1"/>
    <col min="14843" max="14843" width="12.7109375" style="3" customWidth="1"/>
    <col min="14844" max="14844" width="6.140625" style="3" customWidth="1"/>
    <col min="14845" max="15092" width="9.140625" style="3"/>
    <col min="15093" max="15093" width="7.42578125" style="3" customWidth="1"/>
    <col min="15094" max="15094" width="45.28515625" style="3" customWidth="1"/>
    <col min="15095" max="15095" width="7.7109375" style="3" customWidth="1"/>
    <col min="15096" max="15096" width="6.28515625" style="3" customWidth="1"/>
    <col min="15097" max="15097" width="12.7109375" style="3" customWidth="1"/>
    <col min="15098" max="15098" width="6.42578125" style="3" customWidth="1"/>
    <col min="15099" max="15099" width="12.7109375" style="3" customWidth="1"/>
    <col min="15100" max="15100" width="6.140625" style="3" customWidth="1"/>
    <col min="15101" max="15348" width="9.140625" style="3"/>
    <col min="15349" max="15349" width="7.42578125" style="3" customWidth="1"/>
    <col min="15350" max="15350" width="45.28515625" style="3" customWidth="1"/>
    <col min="15351" max="15351" width="7.7109375" style="3" customWidth="1"/>
    <col min="15352" max="15352" width="6.28515625" style="3" customWidth="1"/>
    <col min="15353" max="15353" width="12.7109375" style="3" customWidth="1"/>
    <col min="15354" max="15354" width="6.42578125" style="3" customWidth="1"/>
    <col min="15355" max="15355" width="12.7109375" style="3" customWidth="1"/>
    <col min="15356" max="15356" width="6.140625" style="3" customWidth="1"/>
    <col min="15357" max="15604" width="9.140625" style="3"/>
    <col min="15605" max="15605" width="7.42578125" style="3" customWidth="1"/>
    <col min="15606" max="15606" width="45.28515625" style="3" customWidth="1"/>
    <col min="15607" max="15607" width="7.7109375" style="3" customWidth="1"/>
    <col min="15608" max="15608" width="6.28515625" style="3" customWidth="1"/>
    <col min="15609" max="15609" width="12.7109375" style="3" customWidth="1"/>
    <col min="15610" max="15610" width="6.42578125" style="3" customWidth="1"/>
    <col min="15611" max="15611" width="12.7109375" style="3" customWidth="1"/>
    <col min="15612" max="15612" width="6.140625" style="3" customWidth="1"/>
    <col min="15613" max="15860" width="9.140625" style="3"/>
    <col min="15861" max="15861" width="7.42578125" style="3" customWidth="1"/>
    <col min="15862" max="15862" width="45.28515625" style="3" customWidth="1"/>
    <col min="15863" max="15863" width="7.7109375" style="3" customWidth="1"/>
    <col min="15864" max="15864" width="6.28515625" style="3" customWidth="1"/>
    <col min="15865" max="15865" width="12.7109375" style="3" customWidth="1"/>
    <col min="15866" max="15866" width="6.42578125" style="3" customWidth="1"/>
    <col min="15867" max="15867" width="12.7109375" style="3" customWidth="1"/>
    <col min="15868" max="15868" width="6.140625" style="3" customWidth="1"/>
    <col min="15869" max="16116" width="9.140625" style="3"/>
    <col min="16117" max="16117" width="7.42578125" style="3" customWidth="1"/>
    <col min="16118" max="16118" width="45.28515625" style="3" customWidth="1"/>
    <col min="16119" max="16119" width="7.7109375" style="3" customWidth="1"/>
    <col min="16120" max="16120" width="6.28515625" style="3" customWidth="1"/>
    <col min="16121" max="16121" width="12.7109375" style="3" customWidth="1"/>
    <col min="16122" max="16122" width="6.42578125" style="3" customWidth="1"/>
    <col min="16123" max="16123" width="12.7109375" style="3" customWidth="1"/>
    <col min="16124" max="16124" width="6.140625" style="3" customWidth="1"/>
    <col min="16125" max="16384" width="9.140625" style="3"/>
  </cols>
  <sheetData>
    <row r="1" spans="1:8" x14ac:dyDescent="0.25">
      <c r="A1" s="1"/>
      <c r="B1" s="1"/>
      <c r="C1" s="2"/>
      <c r="D1" s="2"/>
      <c r="E1" s="2" t="s">
        <v>0</v>
      </c>
      <c r="F1" s="2"/>
      <c r="G1" s="2"/>
      <c r="H1" s="2"/>
    </row>
    <row r="2" spans="1:8" ht="12.75" customHeight="1" x14ac:dyDescent="0.25">
      <c r="A2" s="1"/>
      <c r="B2" s="1"/>
      <c r="C2" s="2"/>
      <c r="D2" s="2"/>
      <c r="E2" s="2" t="s">
        <v>248</v>
      </c>
      <c r="F2" s="2"/>
      <c r="G2" s="2"/>
      <c r="H2" s="2"/>
    </row>
    <row r="3" spans="1:8" ht="12.75" customHeight="1" x14ac:dyDescent="0.25">
      <c r="A3" s="1"/>
      <c r="B3" s="1"/>
      <c r="C3" s="2"/>
      <c r="D3" s="2"/>
      <c r="E3" s="63" t="s">
        <v>247</v>
      </c>
      <c r="F3" s="63"/>
      <c r="G3" s="63"/>
      <c r="H3" s="63"/>
    </row>
    <row r="4" spans="1:8" ht="12.75" customHeight="1" x14ac:dyDescent="0.25">
      <c r="A4" s="1"/>
      <c r="B4" s="1"/>
      <c r="C4" s="2"/>
      <c r="D4" s="2"/>
      <c r="E4" s="2" t="s">
        <v>1</v>
      </c>
      <c r="F4" s="2"/>
      <c r="G4" s="2"/>
      <c r="H4" s="2"/>
    </row>
    <row r="5" spans="1:8" ht="12.75" customHeight="1" x14ac:dyDescent="0.25">
      <c r="A5" s="1"/>
      <c r="B5" s="1"/>
      <c r="C5" s="2"/>
      <c r="D5" s="2"/>
      <c r="E5" s="51" t="s">
        <v>250</v>
      </c>
      <c r="F5" s="51"/>
      <c r="G5" s="51"/>
      <c r="H5" s="2"/>
    </row>
    <row r="6" spans="1:8" ht="6.75" customHeight="1" x14ac:dyDescent="0.25">
      <c r="A6" s="1"/>
      <c r="B6" s="1"/>
      <c r="C6" s="1"/>
      <c r="D6" s="4"/>
      <c r="E6" s="5"/>
      <c r="F6" s="5"/>
      <c r="G6" s="5"/>
    </row>
    <row r="7" spans="1:8" ht="12" customHeight="1" x14ac:dyDescent="0.25">
      <c r="A7" s="64" t="s">
        <v>2</v>
      </c>
      <c r="B7" s="64"/>
      <c r="C7" s="64"/>
      <c r="D7" s="64"/>
      <c r="E7" s="64"/>
      <c r="F7" s="64"/>
      <c r="G7" s="64"/>
      <c r="H7" s="64"/>
    </row>
    <row r="8" spans="1:8" ht="12.75" customHeight="1" x14ac:dyDescent="0.25">
      <c r="A8" s="65" t="s">
        <v>3</v>
      </c>
      <c r="B8" s="65"/>
      <c r="C8" s="65"/>
      <c r="D8" s="65"/>
      <c r="E8" s="65"/>
      <c r="F8" s="65"/>
      <c r="G8" s="65"/>
      <c r="H8" s="65"/>
    </row>
    <row r="9" spans="1:8" ht="12.75" customHeight="1" x14ac:dyDescent="0.25">
      <c r="A9" s="65" t="s">
        <v>4</v>
      </c>
      <c r="B9" s="65"/>
      <c r="C9" s="65"/>
      <c r="D9" s="65"/>
      <c r="E9" s="65"/>
      <c r="F9" s="65"/>
      <c r="G9" s="65"/>
      <c r="H9" s="65"/>
    </row>
    <row r="10" spans="1:8" x14ac:dyDescent="0.25">
      <c r="A10" s="66" t="s">
        <v>5</v>
      </c>
      <c r="B10" s="66"/>
      <c r="C10" s="66"/>
      <c r="D10" s="66"/>
      <c r="E10" s="66"/>
      <c r="F10" s="66"/>
      <c r="G10" s="66"/>
      <c r="H10" s="66"/>
    </row>
    <row r="11" spans="1:8" ht="4.5" customHeight="1" x14ac:dyDescent="0.25">
      <c r="A11" s="52"/>
      <c r="B11" s="52"/>
      <c r="C11" s="52"/>
      <c r="D11" s="52"/>
      <c r="E11" s="52"/>
      <c r="F11" s="52"/>
      <c r="G11" s="52"/>
      <c r="H11" s="52"/>
    </row>
    <row r="12" spans="1:8" ht="12.75" customHeight="1" x14ac:dyDescent="0.25">
      <c r="A12" s="67" t="s">
        <v>251</v>
      </c>
      <c r="B12" s="67"/>
      <c r="C12" s="67"/>
      <c r="D12" s="67"/>
      <c r="E12" s="67"/>
      <c r="F12" s="67"/>
      <c r="G12" s="67"/>
      <c r="H12" s="67"/>
    </row>
    <row r="13" spans="1:8" ht="7.5" customHeight="1" x14ac:dyDescent="0.25">
      <c r="A13" s="67"/>
      <c r="B13" s="67"/>
      <c r="C13" s="67"/>
      <c r="D13" s="67"/>
      <c r="E13" s="67"/>
      <c r="F13" s="67"/>
      <c r="G13" s="67"/>
    </row>
    <row r="14" spans="1:8" ht="60" customHeight="1" x14ac:dyDescent="0.25">
      <c r="A14" s="6" t="s">
        <v>6</v>
      </c>
      <c r="B14" s="6" t="s">
        <v>7</v>
      </c>
      <c r="C14" s="6" t="s">
        <v>8</v>
      </c>
      <c r="D14" s="6" t="s">
        <v>9</v>
      </c>
      <c r="E14" s="6" t="s">
        <v>10</v>
      </c>
      <c r="F14" s="6" t="s">
        <v>9</v>
      </c>
      <c r="G14" s="6" t="s">
        <v>11</v>
      </c>
      <c r="H14" s="6" t="s">
        <v>9</v>
      </c>
    </row>
    <row r="15" spans="1:8" ht="15" customHeight="1" x14ac:dyDescent="0.25">
      <c r="A15" s="27">
        <v>1</v>
      </c>
      <c r="B15" s="29" t="s">
        <v>135</v>
      </c>
      <c r="C15" s="45"/>
      <c r="D15" s="45"/>
      <c r="E15" s="45"/>
      <c r="F15" s="45"/>
      <c r="G15" s="45"/>
      <c r="H15" s="46"/>
    </row>
    <row r="16" spans="1:8" x14ac:dyDescent="0.25">
      <c r="A16" s="22" t="s">
        <v>12</v>
      </c>
      <c r="B16" s="29" t="s">
        <v>83</v>
      </c>
      <c r="C16" s="26"/>
      <c r="D16" s="26"/>
      <c r="E16" s="26"/>
      <c r="F16" s="26"/>
      <c r="G16" s="26"/>
      <c r="H16" s="28"/>
    </row>
    <row r="17" spans="1:8" ht="15" customHeight="1" x14ac:dyDescent="0.25">
      <c r="A17" s="54" t="s">
        <v>13</v>
      </c>
      <c r="B17" s="57" t="s">
        <v>126</v>
      </c>
      <c r="C17" s="11">
        <v>5.66</v>
      </c>
      <c r="D17" s="13"/>
      <c r="E17" s="11">
        <v>1.25</v>
      </c>
      <c r="F17" s="13"/>
      <c r="G17" s="11">
        <f>C17+E17</f>
        <v>6.91</v>
      </c>
      <c r="H17" s="13">
        <f>F17</f>
        <v>0</v>
      </c>
    </row>
    <row r="18" spans="1:8" ht="15" customHeight="1" x14ac:dyDescent="0.25">
      <c r="A18" s="54" t="s">
        <v>14</v>
      </c>
      <c r="B18" s="57" t="s">
        <v>127</v>
      </c>
      <c r="C18" s="11">
        <v>2.96</v>
      </c>
      <c r="D18" s="13"/>
      <c r="E18" s="11">
        <v>1.25</v>
      </c>
      <c r="F18" s="13"/>
      <c r="G18" s="11">
        <f>C18+E18</f>
        <v>4.21</v>
      </c>
      <c r="H18" s="13">
        <f t="shared" ref="H18:H19" si="0">F18</f>
        <v>0</v>
      </c>
    </row>
    <row r="19" spans="1:8" ht="15" customHeight="1" x14ac:dyDescent="0.25">
      <c r="A19" s="54" t="s">
        <v>15</v>
      </c>
      <c r="B19" s="57" t="s">
        <v>128</v>
      </c>
      <c r="C19" s="11">
        <v>8.3699999999999992</v>
      </c>
      <c r="D19" s="13"/>
      <c r="E19" s="11">
        <v>1.25</v>
      </c>
      <c r="F19" s="13"/>
      <c r="G19" s="11">
        <f>C19+E19</f>
        <v>9.6199999999999992</v>
      </c>
      <c r="H19" s="13">
        <f t="shared" si="0"/>
        <v>0</v>
      </c>
    </row>
    <row r="20" spans="1:8" ht="15" customHeight="1" x14ac:dyDescent="0.25">
      <c r="A20" s="22" t="s">
        <v>16</v>
      </c>
      <c r="B20" s="23" t="s">
        <v>84</v>
      </c>
      <c r="C20" s="24"/>
      <c r="D20" s="25"/>
      <c r="E20" s="24"/>
      <c r="F20" s="25"/>
      <c r="G20" s="24"/>
      <c r="H20" s="25"/>
    </row>
    <row r="21" spans="1:8" ht="27.6" customHeight="1" x14ac:dyDescent="0.25">
      <c r="A21" s="19" t="s">
        <v>85</v>
      </c>
      <c r="B21" s="20" t="s">
        <v>129</v>
      </c>
      <c r="C21" s="7">
        <v>5.9</v>
      </c>
      <c r="D21" s="8"/>
      <c r="E21" s="9">
        <v>0</v>
      </c>
      <c r="F21" s="8"/>
      <c r="G21" s="9">
        <f>C21+E21</f>
        <v>5.9</v>
      </c>
      <c r="H21" s="8">
        <f>F21</f>
        <v>0</v>
      </c>
    </row>
    <row r="22" spans="1:8" ht="27.6" customHeight="1" x14ac:dyDescent="0.25">
      <c r="A22" s="19" t="s">
        <v>86</v>
      </c>
      <c r="B22" s="20" t="s">
        <v>137</v>
      </c>
      <c r="C22" s="7">
        <v>13.38</v>
      </c>
      <c r="D22" s="8"/>
      <c r="E22" s="9">
        <f>E21</f>
        <v>0</v>
      </c>
      <c r="F22" s="8"/>
      <c r="G22" s="9">
        <f>C22+E22</f>
        <v>13.38</v>
      </c>
      <c r="H22" s="8">
        <f t="shared" ref="H22:H23" si="1">F22</f>
        <v>0</v>
      </c>
    </row>
    <row r="23" spans="1:8" ht="27.6" customHeight="1" x14ac:dyDescent="0.25">
      <c r="A23" s="17" t="s">
        <v>87</v>
      </c>
      <c r="B23" s="21" t="s">
        <v>130</v>
      </c>
      <c r="C23" s="7">
        <v>1.35</v>
      </c>
      <c r="D23" s="8"/>
      <c r="E23" s="9">
        <v>0</v>
      </c>
      <c r="F23" s="8"/>
      <c r="G23" s="9">
        <f>C23+E23</f>
        <v>1.35</v>
      </c>
      <c r="H23" s="8">
        <f t="shared" si="1"/>
        <v>0</v>
      </c>
    </row>
    <row r="24" spans="1:8" ht="15" customHeight="1" x14ac:dyDescent="0.25">
      <c r="A24" s="22" t="s">
        <v>88</v>
      </c>
      <c r="B24" s="23" t="s">
        <v>89</v>
      </c>
      <c r="C24" s="32"/>
      <c r="D24" s="32"/>
      <c r="E24" s="32"/>
      <c r="F24" s="32"/>
      <c r="G24" s="32"/>
      <c r="H24" s="33"/>
    </row>
    <row r="25" spans="1:8" ht="15" customHeight="1" x14ac:dyDescent="0.25">
      <c r="B25" s="18" t="s">
        <v>138</v>
      </c>
      <c r="C25" s="7">
        <v>4.3099999999999996</v>
      </c>
      <c r="D25" s="8"/>
      <c r="E25" s="9">
        <v>1.48</v>
      </c>
      <c r="F25" s="8"/>
      <c r="G25" s="9">
        <f>C25+E25</f>
        <v>5.7899999999999991</v>
      </c>
      <c r="H25" s="8">
        <f>F25</f>
        <v>0</v>
      </c>
    </row>
    <row r="26" spans="1:8" x14ac:dyDescent="0.25">
      <c r="A26" s="22" t="s">
        <v>90</v>
      </c>
      <c r="B26" s="23" t="s">
        <v>91</v>
      </c>
      <c r="C26" s="26"/>
      <c r="D26" s="26"/>
      <c r="E26" s="26"/>
      <c r="F26" s="26"/>
      <c r="G26" s="26"/>
      <c r="H26" s="28"/>
    </row>
    <row r="27" spans="1:8" x14ac:dyDescent="0.25">
      <c r="A27" s="17" t="s">
        <v>92</v>
      </c>
      <c r="B27" s="18" t="s">
        <v>136</v>
      </c>
      <c r="C27" s="7">
        <v>2.96</v>
      </c>
      <c r="D27" s="8"/>
      <c r="E27" s="9">
        <v>0.61</v>
      </c>
      <c r="F27" s="8"/>
      <c r="G27" s="9">
        <f>C27+E27</f>
        <v>3.57</v>
      </c>
      <c r="H27" s="8">
        <f t="shared" ref="H27:H28" si="2">F27</f>
        <v>0</v>
      </c>
    </row>
    <row r="28" spans="1:8" x14ac:dyDescent="0.25">
      <c r="A28" s="30" t="s">
        <v>139</v>
      </c>
      <c r="B28" s="18" t="s">
        <v>131</v>
      </c>
      <c r="C28" s="7">
        <v>1.2</v>
      </c>
      <c r="D28" s="8"/>
      <c r="E28" s="9">
        <v>1.02</v>
      </c>
      <c r="F28" s="8"/>
      <c r="G28" s="9">
        <f>C28+E28</f>
        <v>2.2199999999999998</v>
      </c>
      <c r="H28" s="8">
        <f t="shared" si="2"/>
        <v>0</v>
      </c>
    </row>
    <row r="29" spans="1:8" ht="15" customHeight="1" x14ac:dyDescent="0.25">
      <c r="A29" s="27">
        <v>5</v>
      </c>
      <c r="B29" s="44" t="s">
        <v>17</v>
      </c>
      <c r="C29" s="42"/>
      <c r="D29" s="42"/>
      <c r="E29" s="42"/>
      <c r="F29" s="42"/>
      <c r="G29" s="42"/>
      <c r="H29" s="43"/>
    </row>
    <row r="30" spans="1:8" x14ac:dyDescent="0.25">
      <c r="A30" s="34" t="s">
        <v>18</v>
      </c>
      <c r="B30" s="35" t="s">
        <v>132</v>
      </c>
      <c r="C30" s="36"/>
      <c r="D30" s="36"/>
      <c r="E30" s="36"/>
      <c r="F30" s="36"/>
      <c r="G30" s="36"/>
      <c r="H30" s="37"/>
    </row>
    <row r="31" spans="1:8" ht="15" customHeight="1" x14ac:dyDescent="0.25">
      <c r="A31" s="17" t="s">
        <v>19</v>
      </c>
      <c r="B31" s="31" t="s">
        <v>140</v>
      </c>
      <c r="C31" s="7">
        <v>7.75</v>
      </c>
      <c r="D31" s="10"/>
      <c r="E31" s="9">
        <v>1.44</v>
      </c>
      <c r="F31" s="8"/>
      <c r="G31" s="7">
        <f t="shared" ref="G31:G38" si="3">C31+E31</f>
        <v>9.19</v>
      </c>
      <c r="H31" s="8">
        <f t="shared" ref="H31:H94" si="4">F31</f>
        <v>0</v>
      </c>
    </row>
    <row r="32" spans="1:8" ht="15" customHeight="1" x14ac:dyDescent="0.25">
      <c r="A32" s="17" t="s">
        <v>20</v>
      </c>
      <c r="B32" s="31" t="s">
        <v>141</v>
      </c>
      <c r="C32" s="11">
        <v>5.9</v>
      </c>
      <c r="D32" s="8"/>
      <c r="E32" s="9">
        <v>0</v>
      </c>
      <c r="F32" s="8"/>
      <c r="G32" s="9">
        <f t="shared" si="3"/>
        <v>5.9</v>
      </c>
      <c r="H32" s="8">
        <f t="shared" si="4"/>
        <v>0</v>
      </c>
    </row>
    <row r="33" spans="1:8" ht="15" customHeight="1" x14ac:dyDescent="0.25">
      <c r="A33" s="17" t="s">
        <v>21</v>
      </c>
      <c r="B33" s="31" t="s">
        <v>142</v>
      </c>
      <c r="C33" s="11">
        <v>4.07</v>
      </c>
      <c r="D33" s="8"/>
      <c r="E33" s="9">
        <v>0</v>
      </c>
      <c r="F33" s="8"/>
      <c r="G33" s="9">
        <f t="shared" si="3"/>
        <v>4.07</v>
      </c>
      <c r="H33" s="8">
        <f t="shared" si="4"/>
        <v>0</v>
      </c>
    </row>
    <row r="34" spans="1:8" ht="15" customHeight="1" x14ac:dyDescent="0.25">
      <c r="A34" s="17" t="s">
        <v>22</v>
      </c>
      <c r="B34" s="31" t="s">
        <v>143</v>
      </c>
      <c r="C34" s="11">
        <v>17.329999999999998</v>
      </c>
      <c r="D34" s="8"/>
      <c r="E34" s="9">
        <v>0</v>
      </c>
      <c r="F34" s="8"/>
      <c r="G34" s="9">
        <f t="shared" si="3"/>
        <v>17.329999999999998</v>
      </c>
      <c r="H34" s="8">
        <f t="shared" si="4"/>
        <v>0</v>
      </c>
    </row>
    <row r="35" spans="1:8" ht="15" customHeight="1" x14ac:dyDescent="0.25">
      <c r="A35" s="17" t="s">
        <v>23</v>
      </c>
      <c r="B35" s="31" t="s">
        <v>144</v>
      </c>
      <c r="C35" s="11">
        <v>26.75</v>
      </c>
      <c r="D35" s="8"/>
      <c r="E35" s="9">
        <v>0</v>
      </c>
      <c r="F35" s="8"/>
      <c r="G35" s="9">
        <f t="shared" si="3"/>
        <v>26.75</v>
      </c>
      <c r="H35" s="8">
        <f t="shared" si="4"/>
        <v>0</v>
      </c>
    </row>
    <row r="36" spans="1:8" ht="15" customHeight="1" x14ac:dyDescent="0.25">
      <c r="A36" s="17" t="s">
        <v>24</v>
      </c>
      <c r="B36" s="31" t="s">
        <v>145</v>
      </c>
      <c r="C36" s="11">
        <v>11.44</v>
      </c>
      <c r="D36" s="8"/>
      <c r="E36" s="9">
        <v>0</v>
      </c>
      <c r="F36" s="8"/>
      <c r="G36" s="9">
        <f t="shared" si="3"/>
        <v>11.44</v>
      </c>
      <c r="H36" s="8">
        <f t="shared" si="4"/>
        <v>0</v>
      </c>
    </row>
    <row r="37" spans="1:8" ht="15" customHeight="1" x14ac:dyDescent="0.25">
      <c r="A37" s="17" t="s">
        <v>25</v>
      </c>
      <c r="B37" s="31" t="s">
        <v>146</v>
      </c>
      <c r="C37" s="11">
        <v>53.47</v>
      </c>
      <c r="D37" s="8"/>
      <c r="E37" s="11">
        <v>0.25</v>
      </c>
      <c r="F37" s="13"/>
      <c r="G37" s="11">
        <f t="shared" si="3"/>
        <v>53.72</v>
      </c>
      <c r="H37" s="8">
        <f t="shared" si="4"/>
        <v>0</v>
      </c>
    </row>
    <row r="38" spans="1:8" ht="15" customHeight="1" x14ac:dyDescent="0.25">
      <c r="A38" s="17" t="s">
        <v>26</v>
      </c>
      <c r="B38" s="31" t="s">
        <v>147</v>
      </c>
      <c r="C38" s="11">
        <v>22.08</v>
      </c>
      <c r="D38" s="8"/>
      <c r="E38" s="11">
        <v>0.25</v>
      </c>
      <c r="F38" s="13"/>
      <c r="G38" s="11">
        <f t="shared" si="3"/>
        <v>22.33</v>
      </c>
      <c r="H38" s="8">
        <f t="shared" si="4"/>
        <v>0</v>
      </c>
    </row>
    <row r="39" spans="1:8" ht="15" customHeight="1" x14ac:dyDescent="0.25">
      <c r="A39" s="22" t="s">
        <v>27</v>
      </c>
      <c r="B39" s="38" t="s">
        <v>93</v>
      </c>
      <c r="C39" s="36"/>
      <c r="D39" s="36"/>
      <c r="E39" s="36"/>
      <c r="F39" s="36"/>
      <c r="G39" s="36"/>
      <c r="H39" s="37"/>
    </row>
    <row r="40" spans="1:8" ht="15" customHeight="1" x14ac:dyDescent="0.25">
      <c r="A40" s="17" t="s">
        <v>94</v>
      </c>
      <c r="B40" s="47" t="s">
        <v>148</v>
      </c>
      <c r="C40" s="7">
        <v>2.96</v>
      </c>
      <c r="D40" s="8"/>
      <c r="E40" s="9">
        <v>0</v>
      </c>
      <c r="F40" s="8"/>
      <c r="G40" s="9">
        <f t="shared" ref="G40:G44" si="5">C40+E40</f>
        <v>2.96</v>
      </c>
      <c r="H40" s="8">
        <f t="shared" si="4"/>
        <v>0</v>
      </c>
    </row>
    <row r="41" spans="1:8" ht="15" customHeight="1" x14ac:dyDescent="0.25">
      <c r="A41" s="17" t="s">
        <v>95</v>
      </c>
      <c r="B41" s="47" t="s">
        <v>149</v>
      </c>
      <c r="C41" s="7">
        <v>4.07</v>
      </c>
      <c r="D41" s="8"/>
      <c r="E41" s="11">
        <v>10.23</v>
      </c>
      <c r="F41" s="13"/>
      <c r="G41" s="11">
        <f t="shared" si="5"/>
        <v>14.3</v>
      </c>
      <c r="H41" s="8">
        <f t="shared" si="4"/>
        <v>0</v>
      </c>
    </row>
    <row r="42" spans="1:8" ht="15" customHeight="1" x14ac:dyDescent="0.25">
      <c r="A42" s="17" t="s">
        <v>96</v>
      </c>
      <c r="B42" s="47" t="s">
        <v>150</v>
      </c>
      <c r="C42" s="7">
        <v>2.96</v>
      </c>
      <c r="D42" s="8"/>
      <c r="E42" s="11">
        <v>1.23</v>
      </c>
      <c r="F42" s="13"/>
      <c r="G42" s="11">
        <f t="shared" si="5"/>
        <v>4.1899999999999995</v>
      </c>
      <c r="H42" s="8">
        <f t="shared" si="4"/>
        <v>0</v>
      </c>
    </row>
    <row r="43" spans="1:8" x14ac:dyDescent="0.25">
      <c r="A43" s="17" t="s">
        <v>97</v>
      </c>
      <c r="B43" s="47" t="s">
        <v>151</v>
      </c>
      <c r="C43" s="7">
        <v>11.13</v>
      </c>
      <c r="D43" s="8"/>
      <c r="E43" s="9">
        <v>1.41</v>
      </c>
      <c r="F43" s="8"/>
      <c r="G43" s="9">
        <f t="shared" si="5"/>
        <v>12.540000000000001</v>
      </c>
      <c r="H43" s="8">
        <f t="shared" si="4"/>
        <v>0</v>
      </c>
    </row>
    <row r="44" spans="1:8" ht="15" customHeight="1" x14ac:dyDescent="0.25">
      <c r="A44" s="17" t="s">
        <v>98</v>
      </c>
      <c r="B44" s="47" t="s">
        <v>152</v>
      </c>
      <c r="C44" s="7">
        <v>5.9</v>
      </c>
      <c r="D44" s="8"/>
      <c r="E44" s="9">
        <v>0.48</v>
      </c>
      <c r="F44" s="8"/>
      <c r="G44" s="9">
        <f t="shared" si="5"/>
        <v>6.3800000000000008</v>
      </c>
      <c r="H44" s="8">
        <f t="shared" si="4"/>
        <v>0</v>
      </c>
    </row>
    <row r="45" spans="1:8" ht="15" customHeight="1" x14ac:dyDescent="0.25">
      <c r="A45" s="22" t="s">
        <v>28</v>
      </c>
      <c r="B45" s="23" t="s">
        <v>133</v>
      </c>
      <c r="C45" s="36"/>
      <c r="D45" s="36"/>
      <c r="E45" s="36"/>
      <c r="F45" s="36"/>
      <c r="G45" s="36"/>
      <c r="H45" s="37"/>
    </row>
    <row r="46" spans="1:8" ht="18.75" customHeight="1" x14ac:dyDescent="0.25">
      <c r="A46" s="17" t="s">
        <v>99</v>
      </c>
      <c r="B46" s="31" t="s">
        <v>153</v>
      </c>
      <c r="C46" s="7">
        <v>37.86</v>
      </c>
      <c r="D46" s="8"/>
      <c r="E46" s="11">
        <v>17.57</v>
      </c>
      <c r="F46" s="8"/>
      <c r="G46" s="9">
        <f t="shared" ref="G46:G60" si="6">C46+E46</f>
        <v>55.43</v>
      </c>
      <c r="H46" s="8">
        <f t="shared" si="4"/>
        <v>0</v>
      </c>
    </row>
    <row r="47" spans="1:8" ht="29.25" customHeight="1" x14ac:dyDescent="0.25">
      <c r="A47" s="17" t="s">
        <v>154</v>
      </c>
      <c r="B47" s="48" t="s">
        <v>239</v>
      </c>
      <c r="C47" s="7">
        <v>7.75</v>
      </c>
      <c r="D47" s="8"/>
      <c r="E47" s="9">
        <v>2.5299999999999998</v>
      </c>
      <c r="F47" s="8"/>
      <c r="G47" s="9">
        <f t="shared" si="6"/>
        <v>10.28</v>
      </c>
      <c r="H47" s="8">
        <f t="shared" si="4"/>
        <v>0</v>
      </c>
    </row>
    <row r="48" spans="1:8" ht="30.75" customHeight="1" x14ac:dyDescent="0.25">
      <c r="A48" s="17" t="s">
        <v>29</v>
      </c>
      <c r="B48" s="31" t="s">
        <v>155</v>
      </c>
      <c r="C48" s="7">
        <v>11.44</v>
      </c>
      <c r="D48" s="8"/>
      <c r="E48" s="9">
        <v>2.65</v>
      </c>
      <c r="F48" s="8"/>
      <c r="G48" s="9">
        <f t="shared" si="6"/>
        <v>14.09</v>
      </c>
      <c r="H48" s="8">
        <f t="shared" si="4"/>
        <v>0</v>
      </c>
    </row>
    <row r="49" spans="1:8" ht="27" customHeight="1" x14ac:dyDescent="0.25">
      <c r="A49" s="17" t="s">
        <v>30</v>
      </c>
      <c r="B49" s="31" t="s">
        <v>156</v>
      </c>
      <c r="C49" s="7">
        <v>5.9</v>
      </c>
      <c r="D49" s="8"/>
      <c r="E49" s="9">
        <v>1.05</v>
      </c>
      <c r="F49" s="8"/>
      <c r="G49" s="9">
        <f t="shared" si="6"/>
        <v>6.95</v>
      </c>
      <c r="H49" s="8">
        <f t="shared" si="4"/>
        <v>0</v>
      </c>
    </row>
    <row r="50" spans="1:8" ht="27.75" customHeight="1" x14ac:dyDescent="0.25">
      <c r="A50" s="17" t="s">
        <v>31</v>
      </c>
      <c r="B50" s="31" t="s">
        <v>238</v>
      </c>
      <c r="C50" s="7">
        <v>9.57</v>
      </c>
      <c r="D50" s="8"/>
      <c r="E50" s="9">
        <v>2.19</v>
      </c>
      <c r="F50" s="8"/>
      <c r="G50" s="9">
        <f t="shared" si="6"/>
        <v>11.76</v>
      </c>
      <c r="H50" s="8">
        <f t="shared" si="4"/>
        <v>0</v>
      </c>
    </row>
    <row r="51" spans="1:8" ht="15.75" customHeight="1" x14ac:dyDescent="0.25">
      <c r="A51" s="17" t="s">
        <v>32</v>
      </c>
      <c r="B51" s="31" t="s">
        <v>157</v>
      </c>
      <c r="C51" s="7">
        <v>16.7</v>
      </c>
      <c r="D51" s="8"/>
      <c r="E51" s="9">
        <v>1.39</v>
      </c>
      <c r="F51" s="8"/>
      <c r="G51" s="9">
        <f t="shared" si="6"/>
        <v>18.09</v>
      </c>
      <c r="H51" s="8">
        <f t="shared" si="4"/>
        <v>0</v>
      </c>
    </row>
    <row r="52" spans="1:8" ht="27" customHeight="1" x14ac:dyDescent="0.25">
      <c r="A52" s="17" t="s">
        <v>33</v>
      </c>
      <c r="B52" s="31" t="s">
        <v>158</v>
      </c>
      <c r="C52" s="7">
        <v>16.7</v>
      </c>
      <c r="D52" s="8"/>
      <c r="E52" s="9">
        <v>1.05</v>
      </c>
      <c r="F52" s="8"/>
      <c r="G52" s="9">
        <f t="shared" si="6"/>
        <v>17.75</v>
      </c>
      <c r="H52" s="8">
        <f t="shared" si="4"/>
        <v>0</v>
      </c>
    </row>
    <row r="53" spans="1:8" ht="27" customHeight="1" x14ac:dyDescent="0.25">
      <c r="A53" s="17" t="s">
        <v>34</v>
      </c>
      <c r="B53" s="31" t="s">
        <v>159</v>
      </c>
      <c r="C53" s="7">
        <v>9.57</v>
      </c>
      <c r="D53" s="8"/>
      <c r="E53" s="9">
        <v>2.19</v>
      </c>
      <c r="F53" s="8"/>
      <c r="G53" s="9">
        <f t="shared" si="6"/>
        <v>11.76</v>
      </c>
      <c r="H53" s="8">
        <f t="shared" si="4"/>
        <v>0</v>
      </c>
    </row>
    <row r="54" spans="1:8" ht="15" customHeight="1" x14ac:dyDescent="0.25">
      <c r="A54" s="17" t="s">
        <v>35</v>
      </c>
      <c r="B54" s="31" t="s">
        <v>244</v>
      </c>
      <c r="C54" s="7">
        <v>5.9</v>
      </c>
      <c r="D54" s="8"/>
      <c r="E54" s="9">
        <v>1.39</v>
      </c>
      <c r="F54" s="8"/>
      <c r="G54" s="9">
        <f t="shared" si="6"/>
        <v>7.29</v>
      </c>
      <c r="H54" s="8">
        <f t="shared" si="4"/>
        <v>0</v>
      </c>
    </row>
    <row r="55" spans="1:8" s="12" customFormat="1" ht="15" customHeight="1" x14ac:dyDescent="0.25">
      <c r="A55" s="17" t="s">
        <v>36</v>
      </c>
      <c r="B55" s="31" t="s">
        <v>245</v>
      </c>
      <c r="C55" s="7">
        <v>5.9</v>
      </c>
      <c r="D55" s="8"/>
      <c r="E55" s="9">
        <v>4.88</v>
      </c>
      <c r="F55" s="8"/>
      <c r="G55" s="9">
        <f t="shared" si="6"/>
        <v>10.780000000000001</v>
      </c>
      <c r="H55" s="8">
        <f t="shared" si="4"/>
        <v>0</v>
      </c>
    </row>
    <row r="56" spans="1:8" s="12" customFormat="1" ht="16.5" customHeight="1" x14ac:dyDescent="0.25">
      <c r="A56" s="17" t="s">
        <v>37</v>
      </c>
      <c r="B56" s="31" t="s">
        <v>160</v>
      </c>
      <c r="C56" s="7">
        <v>1.85</v>
      </c>
      <c r="D56" s="8"/>
      <c r="E56" s="9">
        <v>1.35</v>
      </c>
      <c r="F56" s="8"/>
      <c r="G56" s="9">
        <f t="shared" si="6"/>
        <v>3.2</v>
      </c>
      <c r="H56" s="8">
        <f t="shared" si="4"/>
        <v>0</v>
      </c>
    </row>
    <row r="57" spans="1:8" s="12" customFormat="1" ht="15" customHeight="1" x14ac:dyDescent="0.25">
      <c r="A57" s="17" t="s">
        <v>38</v>
      </c>
      <c r="B57" s="31" t="s">
        <v>161</v>
      </c>
      <c r="C57" s="7">
        <v>33.21</v>
      </c>
      <c r="D57" s="8"/>
      <c r="E57" s="9">
        <v>0.63</v>
      </c>
      <c r="F57" s="8"/>
      <c r="G57" s="9">
        <f t="shared" si="6"/>
        <v>33.840000000000003</v>
      </c>
      <c r="H57" s="8">
        <f t="shared" si="4"/>
        <v>0</v>
      </c>
    </row>
    <row r="58" spans="1:8" ht="14.45" customHeight="1" x14ac:dyDescent="0.25">
      <c r="A58" s="17" t="s">
        <v>100</v>
      </c>
      <c r="B58" s="39" t="s">
        <v>162</v>
      </c>
      <c r="C58" s="7">
        <v>32.85</v>
      </c>
      <c r="D58" s="8"/>
      <c r="E58" s="11">
        <v>0.26</v>
      </c>
      <c r="F58" s="13"/>
      <c r="G58" s="11">
        <f t="shared" si="6"/>
        <v>33.11</v>
      </c>
      <c r="H58" s="8">
        <f t="shared" si="4"/>
        <v>0</v>
      </c>
    </row>
    <row r="59" spans="1:8" ht="14.45" customHeight="1" x14ac:dyDescent="0.25">
      <c r="A59" s="17" t="s">
        <v>101</v>
      </c>
      <c r="B59" s="39" t="s">
        <v>163</v>
      </c>
      <c r="C59" s="7">
        <v>21.9</v>
      </c>
      <c r="D59" s="8"/>
      <c r="E59" s="11">
        <v>3.71</v>
      </c>
      <c r="F59" s="13"/>
      <c r="G59" s="11">
        <f t="shared" si="6"/>
        <v>25.61</v>
      </c>
      <c r="H59" s="8">
        <f t="shared" si="4"/>
        <v>0</v>
      </c>
    </row>
    <row r="60" spans="1:8" ht="12.75" customHeight="1" x14ac:dyDescent="0.25">
      <c r="A60" s="17" t="s">
        <v>102</v>
      </c>
      <c r="B60" s="49" t="s">
        <v>164</v>
      </c>
      <c r="C60" s="7">
        <v>43.8</v>
      </c>
      <c r="D60" s="8"/>
      <c r="E60" s="11">
        <v>3.54</v>
      </c>
      <c r="F60" s="13"/>
      <c r="G60" s="11">
        <f t="shared" si="6"/>
        <v>47.339999999999996</v>
      </c>
      <c r="H60" s="8">
        <f t="shared" si="4"/>
        <v>0</v>
      </c>
    </row>
    <row r="61" spans="1:8" ht="19.5" customHeight="1" x14ac:dyDescent="0.25">
      <c r="A61" s="22" t="s">
        <v>39</v>
      </c>
      <c r="B61" s="23" t="s">
        <v>103</v>
      </c>
      <c r="C61" s="36"/>
      <c r="D61" s="36"/>
      <c r="E61" s="36"/>
      <c r="F61" s="36"/>
      <c r="G61" s="36"/>
      <c r="H61" s="37"/>
    </row>
    <row r="62" spans="1:8" ht="27.6" customHeight="1" x14ac:dyDescent="0.25">
      <c r="A62" s="54" t="s">
        <v>40</v>
      </c>
      <c r="B62" s="53" t="s">
        <v>165</v>
      </c>
      <c r="C62" s="11">
        <v>4.07</v>
      </c>
      <c r="D62" s="13"/>
      <c r="E62" s="11">
        <v>0.78</v>
      </c>
      <c r="F62" s="13"/>
      <c r="G62" s="11">
        <f t="shared" ref="G62:G103" si="7">C62+E62</f>
        <v>4.8500000000000005</v>
      </c>
      <c r="H62" s="13">
        <f t="shared" si="4"/>
        <v>0</v>
      </c>
    </row>
    <row r="63" spans="1:8" ht="14.45" customHeight="1" x14ac:dyDescent="0.25">
      <c r="A63" s="54" t="s">
        <v>41</v>
      </c>
      <c r="B63" s="53" t="s">
        <v>166</v>
      </c>
      <c r="C63" s="11">
        <v>1.66</v>
      </c>
      <c r="D63" s="13"/>
      <c r="E63" s="11">
        <v>2.3199999999999998</v>
      </c>
      <c r="F63" s="13"/>
      <c r="G63" s="11">
        <f t="shared" si="7"/>
        <v>3.9799999999999995</v>
      </c>
      <c r="H63" s="13">
        <f t="shared" si="4"/>
        <v>0</v>
      </c>
    </row>
    <row r="64" spans="1:8" ht="14.45" customHeight="1" x14ac:dyDescent="0.25">
      <c r="A64" s="54" t="s">
        <v>42</v>
      </c>
      <c r="B64" s="53" t="s">
        <v>167</v>
      </c>
      <c r="C64" s="11">
        <v>13.36</v>
      </c>
      <c r="D64" s="13"/>
      <c r="E64" s="11">
        <v>12.25</v>
      </c>
      <c r="F64" s="13"/>
      <c r="G64" s="11">
        <f t="shared" si="7"/>
        <v>25.61</v>
      </c>
      <c r="H64" s="13">
        <f t="shared" si="4"/>
        <v>0</v>
      </c>
    </row>
    <row r="65" spans="1:8" ht="14.45" customHeight="1" x14ac:dyDescent="0.25">
      <c r="A65" s="54" t="s">
        <v>43</v>
      </c>
      <c r="B65" s="53" t="s">
        <v>168</v>
      </c>
      <c r="C65" s="11">
        <v>7.75</v>
      </c>
      <c r="D65" s="13"/>
      <c r="E65" s="11">
        <v>0.25</v>
      </c>
      <c r="F65" s="13"/>
      <c r="G65" s="11">
        <f t="shared" si="7"/>
        <v>8</v>
      </c>
      <c r="H65" s="13">
        <f t="shared" si="4"/>
        <v>0</v>
      </c>
    </row>
    <row r="66" spans="1:8" ht="14.45" customHeight="1" x14ac:dyDescent="0.25">
      <c r="A66" s="17" t="s">
        <v>169</v>
      </c>
      <c r="B66" s="39" t="s">
        <v>170</v>
      </c>
      <c r="C66" s="7">
        <v>15.3</v>
      </c>
      <c r="D66" s="8"/>
      <c r="E66" s="11">
        <v>0.26</v>
      </c>
      <c r="F66" s="13"/>
      <c r="G66" s="11">
        <f t="shared" si="7"/>
        <v>15.56</v>
      </c>
      <c r="H66" s="8">
        <f t="shared" si="4"/>
        <v>0</v>
      </c>
    </row>
    <row r="67" spans="1:8" ht="32.25" customHeight="1" x14ac:dyDescent="0.25">
      <c r="A67" s="17" t="s">
        <v>44</v>
      </c>
      <c r="B67" s="39" t="s">
        <v>171</v>
      </c>
      <c r="C67" s="7">
        <v>15.3</v>
      </c>
      <c r="D67" s="8"/>
      <c r="E67" s="11">
        <v>0.26</v>
      </c>
      <c r="F67" s="13"/>
      <c r="G67" s="11">
        <f t="shared" si="7"/>
        <v>15.56</v>
      </c>
      <c r="H67" s="8">
        <f t="shared" si="4"/>
        <v>0</v>
      </c>
    </row>
    <row r="68" spans="1:8" ht="14.25" customHeight="1" x14ac:dyDescent="0.25">
      <c r="A68" s="17" t="s">
        <v>45</v>
      </c>
      <c r="B68" s="39" t="s">
        <v>240</v>
      </c>
      <c r="C68" s="7">
        <v>4.07</v>
      </c>
      <c r="D68" s="8"/>
      <c r="E68" s="11">
        <v>1.04</v>
      </c>
      <c r="F68" s="13"/>
      <c r="G68" s="11">
        <f t="shared" si="7"/>
        <v>5.1100000000000003</v>
      </c>
      <c r="H68" s="8">
        <f t="shared" si="4"/>
        <v>0</v>
      </c>
    </row>
    <row r="69" spans="1:8" ht="15.75" customHeight="1" x14ac:dyDescent="0.25">
      <c r="A69" s="17" t="s">
        <v>46</v>
      </c>
      <c r="B69" s="39" t="s">
        <v>172</v>
      </c>
      <c r="C69" s="7">
        <v>5.9</v>
      </c>
      <c r="D69" s="8"/>
      <c r="E69" s="11">
        <v>7.0000000000000007E-2</v>
      </c>
      <c r="F69" s="13"/>
      <c r="G69" s="11">
        <f t="shared" si="7"/>
        <v>5.9700000000000006</v>
      </c>
      <c r="H69" s="8">
        <f t="shared" si="4"/>
        <v>0</v>
      </c>
    </row>
    <row r="70" spans="1:8" ht="14.45" customHeight="1" x14ac:dyDescent="0.25">
      <c r="A70" s="17" t="s">
        <v>47</v>
      </c>
      <c r="B70" s="39" t="s">
        <v>173</v>
      </c>
      <c r="C70" s="7">
        <v>11.13</v>
      </c>
      <c r="D70" s="8"/>
      <c r="E70" s="11">
        <v>0.06</v>
      </c>
      <c r="F70" s="13"/>
      <c r="G70" s="11">
        <f t="shared" si="7"/>
        <v>11.190000000000001</v>
      </c>
      <c r="H70" s="8">
        <f t="shared" si="4"/>
        <v>0</v>
      </c>
    </row>
    <row r="71" spans="1:8" ht="14.45" customHeight="1" x14ac:dyDescent="0.25">
      <c r="A71" s="17" t="s">
        <v>48</v>
      </c>
      <c r="B71" s="39" t="s">
        <v>174</v>
      </c>
      <c r="C71" s="7">
        <v>11.44</v>
      </c>
      <c r="D71" s="8"/>
      <c r="E71" s="11">
        <v>0.08</v>
      </c>
      <c r="F71" s="13"/>
      <c r="G71" s="11">
        <f t="shared" si="7"/>
        <v>11.52</v>
      </c>
      <c r="H71" s="8">
        <f t="shared" si="4"/>
        <v>0</v>
      </c>
    </row>
    <row r="72" spans="1:8" ht="14.45" customHeight="1" x14ac:dyDescent="0.25">
      <c r="A72" s="17" t="s">
        <v>49</v>
      </c>
      <c r="B72" s="39" t="s">
        <v>175</v>
      </c>
      <c r="C72" s="7">
        <v>5.9</v>
      </c>
      <c r="D72" s="8"/>
      <c r="E72" s="11">
        <v>0.42</v>
      </c>
      <c r="F72" s="13"/>
      <c r="G72" s="11">
        <f t="shared" si="7"/>
        <v>6.32</v>
      </c>
      <c r="H72" s="8">
        <f t="shared" si="4"/>
        <v>0</v>
      </c>
    </row>
    <row r="73" spans="1:8" ht="14.45" customHeight="1" x14ac:dyDescent="0.25">
      <c r="A73" s="17" t="s">
        <v>50</v>
      </c>
      <c r="B73" s="39" t="s">
        <v>176</v>
      </c>
      <c r="C73" s="7">
        <v>13.09</v>
      </c>
      <c r="D73" s="8"/>
      <c r="E73" s="11">
        <v>0</v>
      </c>
      <c r="F73" s="13"/>
      <c r="G73" s="11">
        <f t="shared" si="7"/>
        <v>13.09</v>
      </c>
      <c r="H73" s="8">
        <f t="shared" si="4"/>
        <v>0</v>
      </c>
    </row>
    <row r="74" spans="1:8" ht="14.45" customHeight="1" x14ac:dyDescent="0.25">
      <c r="A74" s="54" t="s">
        <v>51</v>
      </c>
      <c r="B74" s="53" t="s">
        <v>177</v>
      </c>
      <c r="C74" s="11">
        <v>26.92</v>
      </c>
      <c r="D74" s="13"/>
      <c r="E74" s="11">
        <v>24.38</v>
      </c>
      <c r="F74" s="13"/>
      <c r="G74" s="11">
        <f t="shared" si="7"/>
        <v>51.3</v>
      </c>
      <c r="H74" s="13">
        <f t="shared" si="4"/>
        <v>0</v>
      </c>
    </row>
    <row r="75" spans="1:8" ht="14.45" customHeight="1" x14ac:dyDescent="0.25">
      <c r="A75" s="54" t="s">
        <v>52</v>
      </c>
      <c r="B75" s="53" t="s">
        <v>178</v>
      </c>
      <c r="C75" s="11">
        <v>4.07</v>
      </c>
      <c r="D75" s="13"/>
      <c r="E75" s="11">
        <v>24.66</v>
      </c>
      <c r="F75" s="13"/>
      <c r="G75" s="11">
        <f t="shared" si="7"/>
        <v>28.73</v>
      </c>
      <c r="H75" s="13">
        <f t="shared" si="4"/>
        <v>0</v>
      </c>
    </row>
    <row r="76" spans="1:8" ht="14.45" customHeight="1" x14ac:dyDescent="0.25">
      <c r="A76" s="54" t="s">
        <v>53</v>
      </c>
      <c r="B76" s="53" t="s">
        <v>179</v>
      </c>
      <c r="C76" s="11">
        <v>22.27</v>
      </c>
      <c r="D76" s="13"/>
      <c r="E76" s="11">
        <v>24.66</v>
      </c>
      <c r="F76" s="13"/>
      <c r="G76" s="11">
        <f t="shared" si="7"/>
        <v>46.93</v>
      </c>
      <c r="H76" s="13">
        <f t="shared" si="4"/>
        <v>0</v>
      </c>
    </row>
    <row r="77" spans="1:8" ht="14.45" customHeight="1" x14ac:dyDescent="0.25">
      <c r="A77" s="54" t="s">
        <v>54</v>
      </c>
      <c r="B77" s="53" t="s">
        <v>180</v>
      </c>
      <c r="C77" s="11">
        <v>8.18</v>
      </c>
      <c r="D77" s="13"/>
      <c r="E77" s="11">
        <v>0.06</v>
      </c>
      <c r="F77" s="13"/>
      <c r="G77" s="11">
        <f t="shared" si="7"/>
        <v>8.24</v>
      </c>
      <c r="H77" s="13">
        <f t="shared" si="4"/>
        <v>0</v>
      </c>
    </row>
    <row r="78" spans="1:8" ht="14.45" customHeight="1" x14ac:dyDescent="0.25">
      <c r="A78" s="54" t="s">
        <v>55</v>
      </c>
      <c r="B78" s="53" t="s">
        <v>181</v>
      </c>
      <c r="C78" s="11">
        <v>13.36</v>
      </c>
      <c r="D78" s="13"/>
      <c r="E78" s="11">
        <v>24.61</v>
      </c>
      <c r="F78" s="13"/>
      <c r="G78" s="11">
        <f t="shared" si="7"/>
        <v>37.97</v>
      </c>
      <c r="H78" s="13">
        <f t="shared" si="4"/>
        <v>0</v>
      </c>
    </row>
    <row r="79" spans="1:8" ht="14.45" customHeight="1" x14ac:dyDescent="0.25">
      <c r="A79" s="54" t="s">
        <v>56</v>
      </c>
      <c r="B79" s="53" t="s">
        <v>182</v>
      </c>
      <c r="C79" s="11">
        <v>11.13</v>
      </c>
      <c r="D79" s="13"/>
      <c r="E79" s="11">
        <v>13.98</v>
      </c>
      <c r="F79" s="13"/>
      <c r="G79" s="11">
        <f t="shared" si="7"/>
        <v>25.11</v>
      </c>
      <c r="H79" s="13">
        <f t="shared" si="4"/>
        <v>0</v>
      </c>
    </row>
    <row r="80" spans="1:8" ht="14.45" customHeight="1" x14ac:dyDescent="0.25">
      <c r="A80" s="54" t="s">
        <v>57</v>
      </c>
      <c r="B80" s="53" t="s">
        <v>183</v>
      </c>
      <c r="C80" s="11">
        <v>11.13</v>
      </c>
      <c r="D80" s="13"/>
      <c r="E80" s="11">
        <v>0.52</v>
      </c>
      <c r="F80" s="13"/>
      <c r="G80" s="11">
        <f t="shared" si="7"/>
        <v>11.65</v>
      </c>
      <c r="H80" s="13">
        <f t="shared" si="4"/>
        <v>0</v>
      </c>
    </row>
    <row r="81" spans="1:8" ht="14.45" customHeight="1" x14ac:dyDescent="0.25">
      <c r="A81" s="54" t="s">
        <v>58</v>
      </c>
      <c r="B81" s="53" t="s">
        <v>184</v>
      </c>
      <c r="C81" s="11">
        <v>1.85</v>
      </c>
      <c r="D81" s="13"/>
      <c r="E81" s="11">
        <v>0.14000000000000001</v>
      </c>
      <c r="F81" s="13"/>
      <c r="G81" s="11">
        <f t="shared" si="7"/>
        <v>1.9900000000000002</v>
      </c>
      <c r="H81" s="13">
        <f t="shared" si="4"/>
        <v>0</v>
      </c>
    </row>
    <row r="82" spans="1:8" ht="14.45" customHeight="1" x14ac:dyDescent="0.25">
      <c r="A82" s="54" t="s">
        <v>185</v>
      </c>
      <c r="B82" s="53" t="s">
        <v>186</v>
      </c>
      <c r="C82" s="11">
        <v>1.85</v>
      </c>
      <c r="D82" s="13"/>
      <c r="E82" s="11">
        <v>2.2200000000000002</v>
      </c>
      <c r="F82" s="13"/>
      <c r="G82" s="11">
        <f t="shared" si="7"/>
        <v>4.07</v>
      </c>
      <c r="H82" s="13">
        <f t="shared" si="4"/>
        <v>0</v>
      </c>
    </row>
    <row r="83" spans="1:8" ht="14.45" customHeight="1" x14ac:dyDescent="0.25">
      <c r="A83" s="54" t="s">
        <v>59</v>
      </c>
      <c r="B83" s="53" t="s">
        <v>187</v>
      </c>
      <c r="C83" s="11">
        <v>4.07</v>
      </c>
      <c r="D83" s="13"/>
      <c r="E83" s="11">
        <v>0</v>
      </c>
      <c r="F83" s="13"/>
      <c r="G83" s="11">
        <f t="shared" si="7"/>
        <v>4.07</v>
      </c>
      <c r="H83" s="13">
        <f t="shared" si="4"/>
        <v>0</v>
      </c>
    </row>
    <row r="84" spans="1:8" ht="14.45" customHeight="1" x14ac:dyDescent="0.25">
      <c r="A84" s="17" t="s">
        <v>60</v>
      </c>
      <c r="B84" s="39" t="s">
        <v>188</v>
      </c>
      <c r="C84" s="7">
        <v>1.85</v>
      </c>
      <c r="D84" s="8"/>
      <c r="E84" s="9">
        <v>0</v>
      </c>
      <c r="F84" s="8"/>
      <c r="G84" s="9">
        <f>C84+E84</f>
        <v>1.85</v>
      </c>
      <c r="H84" s="8">
        <f t="shared" si="4"/>
        <v>0</v>
      </c>
    </row>
    <row r="85" spans="1:8" ht="14.45" customHeight="1" x14ac:dyDescent="0.25">
      <c r="A85" s="17" t="s">
        <v>61</v>
      </c>
      <c r="B85" s="39" t="s">
        <v>189</v>
      </c>
      <c r="C85" s="7">
        <v>0.74</v>
      </c>
      <c r="D85" s="8"/>
      <c r="E85" s="9">
        <v>0</v>
      </c>
      <c r="F85" s="8"/>
      <c r="G85" s="9">
        <f t="shared" si="7"/>
        <v>0.74</v>
      </c>
      <c r="H85" s="8">
        <f t="shared" si="4"/>
        <v>0</v>
      </c>
    </row>
    <row r="86" spans="1:8" ht="14.45" customHeight="1" x14ac:dyDescent="0.25">
      <c r="A86" s="54" t="s">
        <v>62</v>
      </c>
      <c r="B86" s="53" t="s">
        <v>190</v>
      </c>
      <c r="C86" s="11">
        <v>5.84</v>
      </c>
      <c r="D86" s="13"/>
      <c r="E86" s="11">
        <v>0</v>
      </c>
      <c r="F86" s="13"/>
      <c r="G86" s="11">
        <f t="shared" si="7"/>
        <v>5.84</v>
      </c>
      <c r="H86" s="13">
        <f t="shared" si="4"/>
        <v>0</v>
      </c>
    </row>
    <row r="87" spans="1:8" ht="14.45" customHeight="1" x14ac:dyDescent="0.25">
      <c r="A87" s="17" t="s">
        <v>63</v>
      </c>
      <c r="B87" s="39" t="s">
        <v>191</v>
      </c>
      <c r="C87" s="7">
        <v>3.98</v>
      </c>
      <c r="D87" s="8"/>
      <c r="E87" s="9">
        <v>0.24</v>
      </c>
      <c r="F87" s="8"/>
      <c r="G87" s="9">
        <f t="shared" si="7"/>
        <v>4.22</v>
      </c>
      <c r="H87" s="8">
        <f t="shared" si="4"/>
        <v>0</v>
      </c>
    </row>
    <row r="88" spans="1:8" ht="14.45" customHeight="1" x14ac:dyDescent="0.25">
      <c r="A88" s="17" t="s">
        <v>64</v>
      </c>
      <c r="B88" s="39" t="s">
        <v>192</v>
      </c>
      <c r="C88" s="7">
        <v>3.98</v>
      </c>
      <c r="D88" s="8"/>
      <c r="E88" s="9">
        <v>0.18</v>
      </c>
      <c r="F88" s="8"/>
      <c r="G88" s="9">
        <f t="shared" si="7"/>
        <v>4.16</v>
      </c>
      <c r="H88" s="8">
        <f t="shared" si="4"/>
        <v>0</v>
      </c>
    </row>
    <row r="89" spans="1:8" ht="14.45" customHeight="1" x14ac:dyDescent="0.25">
      <c r="A89" s="17" t="s">
        <v>65</v>
      </c>
      <c r="B89" s="39" t="s">
        <v>193</v>
      </c>
      <c r="C89" s="7">
        <v>13.45</v>
      </c>
      <c r="D89" s="8"/>
      <c r="E89" s="9">
        <v>0.06</v>
      </c>
      <c r="F89" s="8"/>
      <c r="G89" s="9">
        <f t="shared" si="7"/>
        <v>13.51</v>
      </c>
      <c r="H89" s="8">
        <f t="shared" si="4"/>
        <v>0</v>
      </c>
    </row>
    <row r="90" spans="1:8" ht="14.45" customHeight="1" x14ac:dyDescent="0.25">
      <c r="A90" s="17" t="s">
        <v>66</v>
      </c>
      <c r="B90" s="39" t="s">
        <v>194</v>
      </c>
      <c r="C90" s="7">
        <v>22.27</v>
      </c>
      <c r="D90" s="8"/>
      <c r="E90" s="9">
        <v>0.06</v>
      </c>
      <c r="F90" s="8"/>
      <c r="G90" s="9">
        <f t="shared" si="7"/>
        <v>22.33</v>
      </c>
      <c r="H90" s="8">
        <f t="shared" si="4"/>
        <v>0</v>
      </c>
    </row>
    <row r="91" spans="1:8" ht="14.45" customHeight="1" x14ac:dyDescent="0.25">
      <c r="A91" s="17" t="s">
        <v>67</v>
      </c>
      <c r="B91" s="39" t="s">
        <v>195</v>
      </c>
      <c r="C91" s="7">
        <v>4.07</v>
      </c>
      <c r="D91" s="8"/>
      <c r="E91" s="9">
        <v>0.06</v>
      </c>
      <c r="F91" s="8"/>
      <c r="G91" s="9">
        <f t="shared" si="7"/>
        <v>4.13</v>
      </c>
      <c r="H91" s="8">
        <f t="shared" si="4"/>
        <v>0</v>
      </c>
    </row>
    <row r="92" spans="1:8" ht="14.45" customHeight="1" x14ac:dyDescent="0.25">
      <c r="A92" s="17" t="s">
        <v>68</v>
      </c>
      <c r="B92" s="39" t="s">
        <v>196</v>
      </c>
      <c r="C92" s="7">
        <v>3.98</v>
      </c>
      <c r="D92" s="8"/>
      <c r="E92" s="9">
        <v>0.06</v>
      </c>
      <c r="F92" s="8"/>
      <c r="G92" s="9">
        <f t="shared" si="7"/>
        <v>4.04</v>
      </c>
      <c r="H92" s="8">
        <f t="shared" si="4"/>
        <v>0</v>
      </c>
    </row>
    <row r="93" spans="1:8" ht="14.45" customHeight="1" x14ac:dyDescent="0.25">
      <c r="A93" s="17" t="s">
        <v>69</v>
      </c>
      <c r="B93" s="39" t="s">
        <v>197</v>
      </c>
      <c r="C93" s="7">
        <v>42.31</v>
      </c>
      <c r="D93" s="8"/>
      <c r="E93" s="9">
        <v>0.06</v>
      </c>
      <c r="F93" s="8"/>
      <c r="G93" s="9">
        <f t="shared" si="7"/>
        <v>42.370000000000005</v>
      </c>
      <c r="H93" s="8">
        <f t="shared" si="4"/>
        <v>0</v>
      </c>
    </row>
    <row r="94" spans="1:8" ht="14.45" customHeight="1" x14ac:dyDescent="0.25">
      <c r="A94" s="17" t="s">
        <v>70</v>
      </c>
      <c r="B94" s="39" t="s">
        <v>198</v>
      </c>
      <c r="C94" s="7">
        <v>16.7</v>
      </c>
      <c r="D94" s="8"/>
      <c r="E94" s="9">
        <v>0.06</v>
      </c>
      <c r="F94" s="8"/>
      <c r="G94" s="9">
        <f t="shared" si="7"/>
        <v>16.759999999999998</v>
      </c>
      <c r="H94" s="8">
        <f t="shared" si="4"/>
        <v>0</v>
      </c>
    </row>
    <row r="95" spans="1:8" ht="14.45" customHeight="1" x14ac:dyDescent="0.25">
      <c r="A95" s="54" t="s">
        <v>71</v>
      </c>
      <c r="B95" s="53" t="s">
        <v>199</v>
      </c>
      <c r="C95" s="11">
        <v>3.98</v>
      </c>
      <c r="D95" s="13"/>
      <c r="E95" s="11">
        <v>0.17</v>
      </c>
      <c r="F95" s="13"/>
      <c r="G95" s="11">
        <f t="shared" si="7"/>
        <v>4.1500000000000004</v>
      </c>
      <c r="H95" s="13">
        <f t="shared" ref="H95:H123" si="8">F95</f>
        <v>0</v>
      </c>
    </row>
    <row r="96" spans="1:8" ht="14.45" customHeight="1" x14ac:dyDescent="0.25">
      <c r="A96" s="17" t="s">
        <v>72</v>
      </c>
      <c r="B96" s="39" t="s">
        <v>200</v>
      </c>
      <c r="C96" s="7">
        <v>1.85</v>
      </c>
      <c r="D96" s="8"/>
      <c r="E96" s="9">
        <v>0</v>
      </c>
      <c r="F96" s="8"/>
      <c r="G96" s="9">
        <f t="shared" si="7"/>
        <v>1.85</v>
      </c>
      <c r="H96" s="8">
        <f t="shared" si="8"/>
        <v>0</v>
      </c>
    </row>
    <row r="97" spans="1:8" ht="14.45" customHeight="1" x14ac:dyDescent="0.25">
      <c r="A97" s="17" t="s">
        <v>73</v>
      </c>
      <c r="B97" s="39" t="s">
        <v>201</v>
      </c>
      <c r="C97" s="7">
        <v>3.98</v>
      </c>
      <c r="D97" s="8"/>
      <c r="E97" s="9">
        <v>3.72</v>
      </c>
      <c r="F97" s="8"/>
      <c r="G97" s="9">
        <f t="shared" si="7"/>
        <v>7.7</v>
      </c>
      <c r="H97" s="8">
        <f t="shared" si="8"/>
        <v>0</v>
      </c>
    </row>
    <row r="98" spans="1:8" ht="14.45" customHeight="1" x14ac:dyDescent="0.25">
      <c r="A98" s="17" t="s">
        <v>74</v>
      </c>
      <c r="B98" s="39" t="s">
        <v>202</v>
      </c>
      <c r="C98" s="7">
        <v>1.1100000000000001</v>
      </c>
      <c r="D98" s="8"/>
      <c r="E98" s="9">
        <v>0.01</v>
      </c>
      <c r="F98" s="8"/>
      <c r="G98" s="9">
        <f t="shared" si="7"/>
        <v>1.1200000000000001</v>
      </c>
      <c r="H98" s="8">
        <f t="shared" si="8"/>
        <v>0</v>
      </c>
    </row>
    <row r="99" spans="1:8" ht="14.45" customHeight="1" x14ac:dyDescent="0.25">
      <c r="A99" s="54" t="s">
        <v>75</v>
      </c>
      <c r="B99" s="53" t="s">
        <v>203</v>
      </c>
      <c r="C99" s="11">
        <v>11.44</v>
      </c>
      <c r="D99" s="13"/>
      <c r="E99" s="11">
        <v>25.3</v>
      </c>
      <c r="F99" s="13"/>
      <c r="G99" s="11">
        <f t="shared" si="7"/>
        <v>36.74</v>
      </c>
      <c r="H99" s="13">
        <f t="shared" si="8"/>
        <v>0</v>
      </c>
    </row>
    <row r="100" spans="1:8" ht="14.45" customHeight="1" x14ac:dyDescent="0.25">
      <c r="A100" s="17" t="s">
        <v>104</v>
      </c>
      <c r="B100" s="39" t="s">
        <v>204</v>
      </c>
      <c r="C100" s="7">
        <v>3.98</v>
      </c>
      <c r="D100" s="8"/>
      <c r="E100" s="11">
        <v>0</v>
      </c>
      <c r="F100" s="13"/>
      <c r="G100" s="11">
        <f t="shared" si="7"/>
        <v>3.98</v>
      </c>
      <c r="H100" s="8">
        <f t="shared" si="8"/>
        <v>0</v>
      </c>
    </row>
    <row r="101" spans="1:8" ht="14.45" customHeight="1" x14ac:dyDescent="0.25">
      <c r="A101" s="17" t="s">
        <v>105</v>
      </c>
      <c r="B101" s="39" t="s">
        <v>205</v>
      </c>
      <c r="C101" s="7">
        <v>1.85</v>
      </c>
      <c r="D101" s="8"/>
      <c r="E101" s="11">
        <v>0</v>
      </c>
      <c r="F101" s="13"/>
      <c r="G101" s="11">
        <f t="shared" si="7"/>
        <v>1.85</v>
      </c>
      <c r="H101" s="8">
        <f t="shared" si="8"/>
        <v>0</v>
      </c>
    </row>
    <row r="102" spans="1:8" ht="14.45" customHeight="1" x14ac:dyDescent="0.25">
      <c r="A102" s="17" t="s">
        <v>106</v>
      </c>
      <c r="B102" s="39" t="s">
        <v>206</v>
      </c>
      <c r="C102" s="7">
        <v>1.1100000000000001</v>
      </c>
      <c r="D102" s="8"/>
      <c r="E102" s="11">
        <v>3.63</v>
      </c>
      <c r="F102" s="13"/>
      <c r="G102" s="11">
        <f t="shared" si="7"/>
        <v>4.74</v>
      </c>
      <c r="H102" s="8">
        <f t="shared" si="8"/>
        <v>0</v>
      </c>
    </row>
    <row r="103" spans="1:8" ht="14.45" customHeight="1" x14ac:dyDescent="0.25">
      <c r="A103" s="17" t="s">
        <v>107</v>
      </c>
      <c r="B103" s="39" t="s">
        <v>207</v>
      </c>
      <c r="C103" s="7">
        <v>0.74</v>
      </c>
      <c r="D103" s="8"/>
      <c r="E103" s="9">
        <v>0</v>
      </c>
      <c r="F103" s="8"/>
      <c r="G103" s="9">
        <f t="shared" si="7"/>
        <v>0.74</v>
      </c>
      <c r="H103" s="8">
        <f t="shared" si="8"/>
        <v>0</v>
      </c>
    </row>
    <row r="104" spans="1:8" ht="15" customHeight="1" x14ac:dyDescent="0.25">
      <c r="A104" s="41" t="s">
        <v>76</v>
      </c>
      <c r="B104" s="23" t="s">
        <v>134</v>
      </c>
      <c r="C104" s="36"/>
      <c r="D104" s="36"/>
      <c r="E104" s="36"/>
      <c r="F104" s="36"/>
      <c r="G104" s="36"/>
      <c r="H104" s="37"/>
    </row>
    <row r="105" spans="1:8" ht="14.45" customHeight="1" x14ac:dyDescent="0.25">
      <c r="A105" s="40" t="s">
        <v>208</v>
      </c>
      <c r="B105" s="39" t="s">
        <v>209</v>
      </c>
      <c r="C105" s="7">
        <v>1.4</v>
      </c>
      <c r="D105" s="8"/>
      <c r="E105" s="9">
        <v>1.44</v>
      </c>
      <c r="F105" s="8"/>
      <c r="G105" s="9">
        <f t="shared" ref="G105:G128" si="9">C105+E105</f>
        <v>2.84</v>
      </c>
      <c r="H105" s="8">
        <f t="shared" si="8"/>
        <v>0</v>
      </c>
    </row>
    <row r="106" spans="1:8" ht="14.45" customHeight="1" x14ac:dyDescent="0.25">
      <c r="A106" s="40" t="s">
        <v>210</v>
      </c>
      <c r="B106" s="49" t="s">
        <v>211</v>
      </c>
      <c r="C106" s="7">
        <v>8.6999999999999993</v>
      </c>
      <c r="D106" s="8"/>
      <c r="E106" s="9">
        <v>4.26</v>
      </c>
      <c r="F106" s="8"/>
      <c r="G106" s="9">
        <f t="shared" si="9"/>
        <v>12.959999999999999</v>
      </c>
      <c r="H106" s="8">
        <f t="shared" si="8"/>
        <v>0</v>
      </c>
    </row>
    <row r="107" spans="1:8" ht="14.45" customHeight="1" x14ac:dyDescent="0.25">
      <c r="A107" s="40" t="s">
        <v>77</v>
      </c>
      <c r="B107" s="49" t="s">
        <v>212</v>
      </c>
      <c r="C107" s="7">
        <v>7.61</v>
      </c>
      <c r="D107" s="8"/>
      <c r="E107" s="9">
        <v>4.26</v>
      </c>
      <c r="F107" s="8"/>
      <c r="G107" s="9">
        <f t="shared" si="9"/>
        <v>11.870000000000001</v>
      </c>
      <c r="H107" s="8">
        <f t="shared" si="8"/>
        <v>0</v>
      </c>
    </row>
    <row r="108" spans="1:8" ht="14.45" customHeight="1" x14ac:dyDescent="0.25">
      <c r="A108" s="40" t="s">
        <v>213</v>
      </c>
      <c r="B108" s="49" t="s">
        <v>214</v>
      </c>
      <c r="C108" s="7">
        <v>2.78</v>
      </c>
      <c r="D108" s="8"/>
      <c r="E108" s="9">
        <v>0.74</v>
      </c>
      <c r="F108" s="8"/>
      <c r="G108" s="9">
        <f t="shared" si="9"/>
        <v>3.5199999999999996</v>
      </c>
      <c r="H108" s="8">
        <f t="shared" si="8"/>
        <v>0</v>
      </c>
    </row>
    <row r="109" spans="1:8" ht="14.45" customHeight="1" x14ac:dyDescent="0.25">
      <c r="A109" s="40" t="s">
        <v>78</v>
      </c>
      <c r="B109" s="49" t="s">
        <v>215</v>
      </c>
      <c r="C109" s="7">
        <v>2.02</v>
      </c>
      <c r="D109" s="8"/>
      <c r="E109" s="9">
        <v>0.7</v>
      </c>
      <c r="F109" s="8"/>
      <c r="G109" s="9">
        <f t="shared" si="9"/>
        <v>2.7199999999999998</v>
      </c>
      <c r="H109" s="8">
        <f t="shared" si="8"/>
        <v>0</v>
      </c>
    </row>
    <row r="110" spans="1:8" ht="14.45" customHeight="1" x14ac:dyDescent="0.25">
      <c r="A110" s="40" t="s">
        <v>108</v>
      </c>
      <c r="B110" s="49" t="s">
        <v>216</v>
      </c>
      <c r="C110" s="7">
        <v>2.6</v>
      </c>
      <c r="D110" s="8"/>
      <c r="E110" s="9">
        <v>0.82</v>
      </c>
      <c r="F110" s="8"/>
      <c r="G110" s="9">
        <f t="shared" si="9"/>
        <v>3.42</v>
      </c>
      <c r="H110" s="8">
        <f t="shared" si="8"/>
        <v>0</v>
      </c>
    </row>
    <row r="111" spans="1:8" ht="14.45" customHeight="1" x14ac:dyDescent="0.25">
      <c r="A111" s="40" t="s">
        <v>109</v>
      </c>
      <c r="B111" s="49" t="s">
        <v>217</v>
      </c>
      <c r="C111" s="7">
        <v>2.78</v>
      </c>
      <c r="D111" s="8"/>
      <c r="E111" s="9">
        <v>0.82</v>
      </c>
      <c r="F111" s="8"/>
      <c r="G111" s="9">
        <f t="shared" si="9"/>
        <v>3.5999999999999996</v>
      </c>
      <c r="H111" s="8">
        <f t="shared" si="8"/>
        <v>0</v>
      </c>
    </row>
    <row r="112" spans="1:8" ht="14.45" customHeight="1" x14ac:dyDescent="0.25">
      <c r="A112" s="40" t="s">
        <v>110</v>
      </c>
      <c r="B112" s="49" t="s">
        <v>218</v>
      </c>
      <c r="C112" s="7">
        <v>3.49</v>
      </c>
      <c r="D112" s="8"/>
      <c r="E112" s="9">
        <v>0.91</v>
      </c>
      <c r="F112" s="8"/>
      <c r="G112" s="9">
        <f t="shared" si="9"/>
        <v>4.4000000000000004</v>
      </c>
      <c r="H112" s="8">
        <f t="shared" si="8"/>
        <v>0</v>
      </c>
    </row>
    <row r="113" spans="1:8" ht="14.45" customHeight="1" x14ac:dyDescent="0.25">
      <c r="A113" s="40" t="s">
        <v>111</v>
      </c>
      <c r="B113" s="49" t="s">
        <v>219</v>
      </c>
      <c r="C113" s="7">
        <v>2.02</v>
      </c>
      <c r="D113" s="8"/>
      <c r="E113" s="9">
        <v>0.7</v>
      </c>
      <c r="F113" s="8"/>
      <c r="G113" s="9">
        <f t="shared" si="9"/>
        <v>2.7199999999999998</v>
      </c>
      <c r="H113" s="8">
        <f t="shared" si="8"/>
        <v>0</v>
      </c>
    </row>
    <row r="114" spans="1:8" ht="14.45" customHeight="1" x14ac:dyDescent="0.25">
      <c r="A114" s="40" t="s">
        <v>112</v>
      </c>
      <c r="B114" s="49" t="s">
        <v>220</v>
      </c>
      <c r="C114" s="7">
        <v>2.02</v>
      </c>
      <c r="D114" s="8"/>
      <c r="E114" s="9">
        <v>0.82</v>
      </c>
      <c r="F114" s="8"/>
      <c r="G114" s="9">
        <f t="shared" si="9"/>
        <v>2.84</v>
      </c>
      <c r="H114" s="8">
        <f t="shared" si="8"/>
        <v>0</v>
      </c>
    </row>
    <row r="115" spans="1:8" ht="14.45" customHeight="1" x14ac:dyDescent="0.25">
      <c r="A115" s="40" t="s">
        <v>113</v>
      </c>
      <c r="B115" s="49" t="s">
        <v>221</v>
      </c>
      <c r="C115" s="7">
        <v>2.78</v>
      </c>
      <c r="D115" s="8"/>
      <c r="E115" s="9">
        <v>0.82</v>
      </c>
      <c r="F115" s="8"/>
      <c r="G115" s="9">
        <f t="shared" si="9"/>
        <v>3.5999999999999996</v>
      </c>
      <c r="H115" s="8">
        <f t="shared" si="8"/>
        <v>0</v>
      </c>
    </row>
    <row r="116" spans="1:8" ht="14.45" customHeight="1" x14ac:dyDescent="0.25">
      <c r="A116" s="40" t="s">
        <v>114</v>
      </c>
      <c r="B116" s="49" t="s">
        <v>222</v>
      </c>
      <c r="C116" s="7">
        <v>2.78</v>
      </c>
      <c r="D116" s="8"/>
      <c r="E116" s="9">
        <v>0.99</v>
      </c>
      <c r="F116" s="8"/>
      <c r="G116" s="9">
        <f t="shared" si="9"/>
        <v>3.7699999999999996</v>
      </c>
      <c r="H116" s="8">
        <f t="shared" si="8"/>
        <v>0</v>
      </c>
    </row>
    <row r="117" spans="1:8" ht="14.45" customHeight="1" x14ac:dyDescent="0.25">
      <c r="A117" s="40" t="s">
        <v>115</v>
      </c>
      <c r="B117" s="49" t="s">
        <v>223</v>
      </c>
      <c r="C117" s="7">
        <v>2.78</v>
      </c>
      <c r="D117" s="8"/>
      <c r="E117" s="9">
        <v>0.77</v>
      </c>
      <c r="F117" s="8"/>
      <c r="G117" s="9">
        <f t="shared" si="9"/>
        <v>3.55</v>
      </c>
      <c r="H117" s="8">
        <f t="shared" si="8"/>
        <v>0</v>
      </c>
    </row>
    <row r="118" spans="1:8" ht="14.45" customHeight="1" x14ac:dyDescent="0.25">
      <c r="A118" s="40" t="s">
        <v>116</v>
      </c>
      <c r="B118" s="49" t="s">
        <v>224</v>
      </c>
      <c r="C118" s="7">
        <v>1.48</v>
      </c>
      <c r="D118" s="8"/>
      <c r="E118" s="9">
        <v>0.56999999999999995</v>
      </c>
      <c r="F118" s="8"/>
      <c r="G118" s="9">
        <f t="shared" si="9"/>
        <v>2.0499999999999998</v>
      </c>
      <c r="H118" s="8">
        <f t="shared" si="8"/>
        <v>0</v>
      </c>
    </row>
    <row r="119" spans="1:8" ht="15.75" customHeight="1" x14ac:dyDescent="0.25">
      <c r="A119" s="40" t="s">
        <v>117</v>
      </c>
      <c r="B119" s="49" t="s">
        <v>225</v>
      </c>
      <c r="C119" s="7">
        <v>3.49</v>
      </c>
      <c r="D119" s="8"/>
      <c r="E119" s="9">
        <v>0.56999999999999995</v>
      </c>
      <c r="F119" s="8"/>
      <c r="G119" s="9">
        <f t="shared" si="9"/>
        <v>4.0600000000000005</v>
      </c>
      <c r="H119" s="8">
        <f t="shared" si="8"/>
        <v>0</v>
      </c>
    </row>
    <row r="120" spans="1:8" ht="14.45" customHeight="1" x14ac:dyDescent="0.25">
      <c r="A120" s="40" t="s">
        <v>118</v>
      </c>
      <c r="B120" s="49" t="s">
        <v>226</v>
      </c>
      <c r="C120" s="7">
        <v>23.86</v>
      </c>
      <c r="D120" s="8"/>
      <c r="E120" s="9">
        <v>2.2999999999999998</v>
      </c>
      <c r="F120" s="8"/>
      <c r="G120" s="9">
        <f t="shared" si="9"/>
        <v>26.16</v>
      </c>
      <c r="H120" s="8">
        <f t="shared" si="8"/>
        <v>0</v>
      </c>
    </row>
    <row r="121" spans="1:8" ht="14.45" customHeight="1" x14ac:dyDescent="0.25">
      <c r="A121" s="40" t="s">
        <v>119</v>
      </c>
      <c r="B121" s="49" t="s">
        <v>227</v>
      </c>
      <c r="C121" s="7">
        <v>12.03</v>
      </c>
      <c r="D121" s="8"/>
      <c r="E121" s="9">
        <v>9.23</v>
      </c>
      <c r="F121" s="8"/>
      <c r="G121" s="9">
        <f t="shared" si="9"/>
        <v>21.259999999999998</v>
      </c>
      <c r="H121" s="8">
        <f t="shared" si="8"/>
        <v>0</v>
      </c>
    </row>
    <row r="122" spans="1:8" ht="12.75" customHeight="1" x14ac:dyDescent="0.25">
      <c r="A122" s="40" t="s">
        <v>120</v>
      </c>
      <c r="B122" s="49" t="s">
        <v>228</v>
      </c>
      <c r="C122" s="7">
        <v>23.44</v>
      </c>
      <c r="D122" s="8"/>
      <c r="E122" s="9">
        <v>14.41</v>
      </c>
      <c r="F122" s="8"/>
      <c r="G122" s="9">
        <f t="shared" si="9"/>
        <v>37.85</v>
      </c>
      <c r="H122" s="8">
        <f t="shared" si="8"/>
        <v>0</v>
      </c>
    </row>
    <row r="123" spans="1:8" ht="14.45" customHeight="1" x14ac:dyDescent="0.25">
      <c r="A123" s="40" t="s">
        <v>121</v>
      </c>
      <c r="B123" s="49" t="s">
        <v>229</v>
      </c>
      <c r="C123" s="7">
        <v>5.99</v>
      </c>
      <c r="D123" s="8"/>
      <c r="E123" s="9">
        <v>5.93</v>
      </c>
      <c r="F123" s="8"/>
      <c r="G123" s="9">
        <f t="shared" si="9"/>
        <v>11.92</v>
      </c>
      <c r="H123" s="8">
        <f t="shared" si="8"/>
        <v>0</v>
      </c>
    </row>
    <row r="124" spans="1:8" ht="14.45" customHeight="1" x14ac:dyDescent="0.25">
      <c r="A124" s="40" t="s">
        <v>122</v>
      </c>
      <c r="B124" s="39" t="s">
        <v>230</v>
      </c>
      <c r="C124" s="11">
        <v>5.99</v>
      </c>
      <c r="D124" s="13"/>
      <c r="E124" s="11">
        <v>4.1500000000000004</v>
      </c>
      <c r="F124" s="8"/>
      <c r="G124" s="11">
        <f t="shared" si="9"/>
        <v>10.14</v>
      </c>
      <c r="H124" s="13">
        <f>F124</f>
        <v>0</v>
      </c>
    </row>
    <row r="125" spans="1:8" ht="14.45" customHeight="1" x14ac:dyDescent="0.25">
      <c r="A125" s="55" t="s">
        <v>123</v>
      </c>
      <c r="B125" s="53" t="s">
        <v>231</v>
      </c>
      <c r="C125" s="11">
        <v>4.49</v>
      </c>
      <c r="D125" s="13"/>
      <c r="E125" s="11">
        <v>4.0199999999999996</v>
      </c>
      <c r="F125" s="13"/>
      <c r="G125" s="11">
        <f t="shared" si="9"/>
        <v>8.51</v>
      </c>
      <c r="H125" s="13">
        <f>F125</f>
        <v>0</v>
      </c>
    </row>
    <row r="126" spans="1:8" ht="15.75" customHeight="1" x14ac:dyDescent="0.25">
      <c r="A126" s="55" t="s">
        <v>124</v>
      </c>
      <c r="B126" s="53" t="s">
        <v>241</v>
      </c>
      <c r="C126" s="11">
        <v>5.99</v>
      </c>
      <c r="D126" s="13"/>
      <c r="E126" s="11">
        <v>4.0199999999999996</v>
      </c>
      <c r="F126" s="13"/>
      <c r="G126" s="11">
        <f t="shared" si="9"/>
        <v>10.01</v>
      </c>
      <c r="H126" s="13">
        <f t="shared" ref="H126:H128" si="10">F126</f>
        <v>0</v>
      </c>
    </row>
    <row r="127" spans="1:8" ht="15" customHeight="1" x14ac:dyDescent="0.25">
      <c r="A127" s="55" t="s">
        <v>125</v>
      </c>
      <c r="B127" s="39" t="s">
        <v>242</v>
      </c>
      <c r="C127" s="11">
        <v>8.89</v>
      </c>
      <c r="D127" s="13"/>
      <c r="E127" s="11">
        <v>3.49</v>
      </c>
      <c r="F127" s="8"/>
      <c r="G127" s="11">
        <f t="shared" si="9"/>
        <v>12.38</v>
      </c>
      <c r="H127" s="13">
        <f t="shared" si="10"/>
        <v>0</v>
      </c>
    </row>
    <row r="128" spans="1:8" ht="15" customHeight="1" x14ac:dyDescent="0.25">
      <c r="A128" s="55" t="s">
        <v>232</v>
      </c>
      <c r="B128" s="53" t="s">
        <v>233</v>
      </c>
      <c r="C128" s="11">
        <v>2.4900000000000002</v>
      </c>
      <c r="D128" s="13"/>
      <c r="E128" s="11">
        <v>3.8</v>
      </c>
      <c r="F128" s="13"/>
      <c r="G128" s="11">
        <f t="shared" si="9"/>
        <v>6.29</v>
      </c>
      <c r="H128" s="13">
        <f t="shared" si="10"/>
        <v>0</v>
      </c>
    </row>
    <row r="129" spans="1:8" ht="15" customHeight="1" x14ac:dyDescent="0.25">
      <c r="A129" s="27" t="s">
        <v>234</v>
      </c>
      <c r="B129" s="50" t="s">
        <v>235</v>
      </c>
      <c r="C129" s="24"/>
      <c r="D129" s="25"/>
      <c r="E129" s="24"/>
      <c r="F129" s="25"/>
      <c r="G129" s="24"/>
      <c r="H129" s="25"/>
    </row>
    <row r="130" spans="1:8" ht="15" customHeight="1" x14ac:dyDescent="0.25">
      <c r="A130" s="55" t="s">
        <v>236</v>
      </c>
      <c r="B130" s="56" t="s">
        <v>237</v>
      </c>
      <c r="C130" s="11">
        <v>7.69</v>
      </c>
      <c r="D130" s="13"/>
      <c r="E130" s="11">
        <v>0.91</v>
      </c>
      <c r="F130" s="13"/>
      <c r="G130" s="11">
        <f t="shared" ref="G130" si="11">C130+E130</f>
        <v>8.6</v>
      </c>
      <c r="H130" s="13"/>
    </row>
    <row r="131" spans="1:8" ht="15" hidden="1" customHeight="1" x14ac:dyDescent="0.25">
      <c r="A131" s="58"/>
      <c r="B131" s="59"/>
      <c r="C131" s="60"/>
      <c r="D131" s="61"/>
      <c r="E131" s="60"/>
      <c r="F131" s="61"/>
      <c r="G131" s="60"/>
      <c r="H131" s="61"/>
    </row>
    <row r="132" spans="1:8" ht="15" hidden="1" customHeight="1" x14ac:dyDescent="0.25">
      <c r="A132" s="58"/>
      <c r="B132" s="59"/>
      <c r="C132" s="60"/>
      <c r="D132" s="61"/>
      <c r="E132" s="60"/>
      <c r="F132" s="61"/>
      <c r="G132" s="60"/>
      <c r="H132" s="61"/>
    </row>
    <row r="133" spans="1:8" ht="10.5" customHeight="1" x14ac:dyDescent="0.25">
      <c r="A133" s="14" t="s">
        <v>79</v>
      </c>
      <c r="B133" s="14"/>
      <c r="C133" s="14"/>
      <c r="D133" s="14"/>
      <c r="E133" s="14"/>
      <c r="F133" s="14"/>
      <c r="G133" s="14"/>
    </row>
    <row r="134" spans="1:8" ht="29.25" customHeight="1" x14ac:dyDescent="0.25">
      <c r="A134" s="68" t="s">
        <v>249</v>
      </c>
      <c r="B134" s="68"/>
      <c r="C134" s="68"/>
      <c r="D134" s="68"/>
      <c r="E134" s="68"/>
      <c r="F134" s="68"/>
      <c r="G134" s="68"/>
      <c r="H134" s="68"/>
    </row>
    <row r="135" spans="1:8" ht="6.75" customHeight="1" x14ac:dyDescent="0.25">
      <c r="A135" s="62"/>
      <c r="B135" s="62"/>
      <c r="C135" s="62"/>
      <c r="D135" s="62"/>
      <c r="E135" s="62"/>
      <c r="F135" s="62"/>
      <c r="G135" s="62"/>
      <c r="H135" s="62"/>
    </row>
    <row r="136" spans="1:8" ht="26.25" customHeight="1" x14ac:dyDescent="0.25">
      <c r="A136" s="62" t="s">
        <v>243</v>
      </c>
      <c r="B136" s="62"/>
      <c r="C136" s="62"/>
      <c r="D136" s="62"/>
      <c r="E136" s="62"/>
      <c r="F136" s="62"/>
      <c r="G136" s="62"/>
      <c r="H136" s="62"/>
    </row>
    <row r="137" spans="1:8" ht="6" hidden="1" customHeight="1" x14ac:dyDescent="0.25">
      <c r="A137" s="14"/>
      <c r="B137" s="14"/>
      <c r="C137" s="14"/>
      <c r="D137" s="14"/>
      <c r="E137" s="14"/>
      <c r="F137" s="14"/>
      <c r="G137" s="14"/>
    </row>
    <row r="138" spans="1:8" ht="12.75" hidden="1" customHeight="1" x14ac:dyDescent="0.25">
      <c r="A138" s="15"/>
      <c r="B138" s="1"/>
      <c r="C138" s="1"/>
      <c r="D138" s="1"/>
      <c r="E138" s="1"/>
      <c r="F138" s="1"/>
      <c r="G138" s="1"/>
    </row>
    <row r="139" spans="1:8" ht="12.75" customHeight="1" x14ac:dyDescent="0.25">
      <c r="A139" s="1"/>
      <c r="B139" s="1" t="s">
        <v>80</v>
      </c>
      <c r="C139" s="1"/>
      <c r="D139" s="1"/>
      <c r="F139" s="1" t="s">
        <v>81</v>
      </c>
      <c r="G139" s="1"/>
    </row>
    <row r="140" spans="1:8" ht="5.25" customHeight="1" x14ac:dyDescent="0.25">
      <c r="A140" s="1"/>
      <c r="B140" s="1"/>
      <c r="C140" s="1"/>
      <c r="D140" s="1"/>
      <c r="F140" s="1"/>
      <c r="G140" s="1"/>
    </row>
    <row r="141" spans="1:8" ht="12.75" customHeight="1" x14ac:dyDescent="0.25">
      <c r="A141" s="1"/>
      <c r="B141" s="1" t="s">
        <v>82</v>
      </c>
      <c r="C141" s="1"/>
      <c r="D141" s="1"/>
      <c r="F141" s="1" t="s">
        <v>246</v>
      </c>
      <c r="G141" s="1"/>
    </row>
    <row r="142" spans="1:8" x14ac:dyDescent="0.25">
      <c r="A142" s="16"/>
      <c r="B142" s="16"/>
      <c r="C142" s="16"/>
      <c r="D142" s="16"/>
      <c r="E142" s="16"/>
      <c r="F142" s="16"/>
      <c r="G142" s="16"/>
    </row>
  </sheetData>
  <mergeCells count="10">
    <mergeCell ref="A135:H135"/>
    <mergeCell ref="A136:H136"/>
    <mergeCell ref="E3:H3"/>
    <mergeCell ref="A7:H7"/>
    <mergeCell ref="A8:H8"/>
    <mergeCell ref="A9:H9"/>
    <mergeCell ref="A10:H10"/>
    <mergeCell ref="A12:H12"/>
    <mergeCell ref="A13:G13"/>
    <mergeCell ref="A134:H134"/>
  </mergeCells>
  <pageMargins left="0.51181102362204722" right="0.51181102362204722" top="0.15748031496062992" bottom="0.15748031496062992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НПр-т РБ 06.05.2026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2026-05-12T13:00:35Z</dcterms:modified>
</cp:coreProperties>
</file>